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Рішення МВК\Рішення - тарифи на операцію з видалення ПВ\"/>
    </mc:Choice>
  </mc:AlternateContent>
  <bookViews>
    <workbookView xWindow="0" yWindow="0" windowWidth="28800" windowHeight="12300"/>
  </bookViews>
  <sheets>
    <sheet name="Структура  (зведена) " sheetId="9" r:id="rId1"/>
  </sheets>
  <externalReferences>
    <externalReference r:id="rId2"/>
  </externalReferences>
  <definedNames>
    <definedName name="_xlnm.Print_Area" localSheetId="0">'Структура  (зведена) '!$A$1:$H$44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9" l="1"/>
  <c r="H21" i="9" s="1"/>
  <c r="H13" i="9" s="1"/>
  <c r="H30" i="9" s="1"/>
  <c r="F24" i="9"/>
  <c r="F23" i="9"/>
  <c r="D24" i="9"/>
  <c r="D23" i="9"/>
  <c r="D22" i="9"/>
  <c r="C25" i="9"/>
  <c r="E25" i="9"/>
  <c r="G25" i="9"/>
  <c r="F13" i="9"/>
  <c r="D29" i="9"/>
  <c r="H32" i="9"/>
  <c r="G32" i="9"/>
  <c r="G21" i="9"/>
  <c r="G14" i="9"/>
  <c r="F37" i="9"/>
  <c r="F34" i="9"/>
  <c r="E32" i="9"/>
  <c r="F26" i="9"/>
  <c r="E21" i="9"/>
  <c r="F17" i="9"/>
  <c r="F16" i="9"/>
  <c r="E14" i="9"/>
  <c r="F30" i="9" l="1"/>
  <c r="F39" i="9" s="1"/>
  <c r="H39" i="9"/>
  <c r="E13" i="9"/>
  <c r="G13" i="9"/>
  <c r="E30" i="9" l="1"/>
  <c r="G30" i="9"/>
  <c r="G39" i="9" s="1"/>
  <c r="D37" i="9"/>
  <c r="D34" i="9"/>
  <c r="C32" i="9"/>
  <c r="D32" i="9" s="1"/>
  <c r="D26" i="9"/>
  <c r="C21" i="9"/>
  <c r="D21" i="9" s="1"/>
  <c r="D20" i="9"/>
  <c r="D17" i="9"/>
  <c r="D16" i="9"/>
  <c r="C15" i="9"/>
  <c r="E39" i="9" l="1"/>
  <c r="D15" i="9"/>
  <c r="C14" i="9"/>
  <c r="F41" i="9" l="1"/>
  <c r="C13" i="9"/>
  <c r="C30" i="9" l="1"/>
  <c r="D13" i="9"/>
  <c r="D30" i="9" s="1"/>
  <c r="C39" i="9" l="1"/>
</calcChain>
</file>

<file path=xl/sharedStrings.xml><?xml version="1.0" encoding="utf-8"?>
<sst xmlns="http://schemas.openxmlformats.org/spreadsheetml/2006/main" count="103" uniqueCount="68">
  <si>
    <t>№  п/п</t>
  </si>
  <si>
    <t>Показник</t>
  </si>
  <si>
    <t>А</t>
  </si>
  <si>
    <t>Б</t>
  </si>
  <si>
    <t>Виробнича собівартість, усього, зокрема:</t>
  </si>
  <si>
    <t>1.1</t>
  </si>
  <si>
    <t>прямі матеріальні витрати, зокрема:</t>
  </si>
  <si>
    <t>1.1.1</t>
  </si>
  <si>
    <t>паливно-мастильні матеріали</t>
  </si>
  <si>
    <t>1.1.2</t>
  </si>
  <si>
    <t>матеріали для ремонту засобів механізації</t>
  </si>
  <si>
    <t>1.1.3</t>
  </si>
  <si>
    <t xml:space="preserve">електроенергія </t>
  </si>
  <si>
    <t>1.1.4</t>
  </si>
  <si>
    <t>послуги сторонніх підприємств</t>
  </si>
  <si>
    <t>-</t>
  </si>
  <si>
    <t>1.1.6</t>
  </si>
  <si>
    <t>інші прямі матеріальні витрати</t>
  </si>
  <si>
    <t>1.2</t>
  </si>
  <si>
    <t>прямі витрати на оплату праці</t>
  </si>
  <si>
    <t>1.3</t>
  </si>
  <si>
    <t>інші прямі витрати, зокрема:</t>
  </si>
  <si>
    <t>1.3.1</t>
  </si>
  <si>
    <t>єдиний внесок на загальнообов'язкове державне соціальне страхування працівників</t>
  </si>
  <si>
    <t>1.3.2</t>
  </si>
  <si>
    <t>амортизація основних виробничих засобів та нематеріальних активів, безпосередньо пов'язаних із наданням послуги</t>
  </si>
  <si>
    <t>1.3.3</t>
  </si>
  <si>
    <t>інші прямі витрати</t>
  </si>
  <si>
    <t>1.4</t>
  </si>
  <si>
    <t>загальновиробничі витрати</t>
  </si>
  <si>
    <t>Адміністративні витрати</t>
  </si>
  <si>
    <t>Витрати на збут</t>
  </si>
  <si>
    <t>Інші операційні витрати</t>
  </si>
  <si>
    <t>Фінансові витрати</t>
  </si>
  <si>
    <t>Усього витрат повної собівартості*</t>
  </si>
  <si>
    <t>Витрати на відшкодування втрат</t>
  </si>
  <si>
    <t>Планований прибуток*</t>
  </si>
  <si>
    <t>8.1</t>
  </si>
  <si>
    <t>податок на прибуток</t>
  </si>
  <si>
    <t>8.2</t>
  </si>
  <si>
    <t>чистий прибуток, зокрема:</t>
  </si>
  <si>
    <t>8.2.1</t>
  </si>
  <si>
    <t xml:space="preserve">дивіденди  </t>
  </si>
  <si>
    <t>8.2.2</t>
  </si>
  <si>
    <t>резервний фонд (капітал)</t>
  </si>
  <si>
    <t>8.2.3</t>
  </si>
  <si>
    <t>на розвиток виробництва (виробничі інвестиції)</t>
  </si>
  <si>
    <t>8.2.4</t>
  </si>
  <si>
    <t>інше використання прибутку</t>
  </si>
  <si>
    <t>Вартість операції з видалення побутових відходів (захоронення) для споживачів</t>
  </si>
  <si>
    <t>х</t>
  </si>
  <si>
    <t xml:space="preserve">                 </t>
  </si>
  <si>
    <t>усього, тис.грн</t>
  </si>
  <si>
    <t>Тариф на операцїю з управління побутовими відходами (видалення)</t>
  </si>
  <si>
    <r>
      <t>Обсяг операції з управління побутовими відходами (видалення) (тис. м</t>
    </r>
    <r>
      <rPr>
        <b/>
        <vertAlign val="superscript"/>
        <sz val="12"/>
        <rFont val="Times New Roman"/>
        <family val="1"/>
        <charset val="204"/>
      </rPr>
      <t>3</t>
    </r>
    <r>
      <rPr>
        <b/>
        <sz val="12"/>
        <rFont val="Times New Roman"/>
        <family val="1"/>
        <charset val="204"/>
      </rPr>
      <t>,  тис. т.) :</t>
    </r>
  </si>
  <si>
    <t>Операція з видалення (захоронення) змішаних побутових відходів</t>
  </si>
  <si>
    <t>Операція з видалення (захоронення) великогабаритних побутових відходів</t>
  </si>
  <si>
    <t>Операція з видалення (захоронення) ремонтних побутових відходів</t>
  </si>
  <si>
    <t xml:space="preserve">Структура </t>
  </si>
  <si>
    <t xml:space="preserve">    тарифів на операцію з видалення побутових відходів (захоронення)</t>
  </si>
  <si>
    <t xml:space="preserve">       комунальному підприємству "Екоресурс" Калуської міської ради</t>
  </si>
  <si>
    <t>на 2026 рік</t>
  </si>
  <si>
    <t xml:space="preserve">Керуючий справами викокому </t>
  </si>
  <si>
    <t>Олег САВКА</t>
  </si>
  <si>
    <t>грн/т</t>
  </si>
  <si>
    <t>Додаток 2</t>
  </si>
  <si>
    <t>до рішення виконавчого комітету</t>
  </si>
  <si>
    <t>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</si>
</sst>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"/>
    <numFmt numFmtId="166" formatCode="0.00000"/>
  </numFmts>
  <fonts count="1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Arial Cyr"/>
      <charset val="204"/>
    </font>
    <font>
      <b/>
      <vertAlign val="superscript"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0"/>
      </patternFill>
    </fill>
    <fill>
      <patternFill patternType="solid">
        <fgColor indexed="9"/>
        <b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94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0" fontId="8" fillId="0" borderId="0" xfId="1" applyFont="1"/>
    <xf numFmtId="0" fontId="2" fillId="0" borderId="0" xfId="1" applyBorder="1" applyAlignment="1">
      <alignment horizontal="center"/>
    </xf>
    <xf numFmtId="0" fontId="5" fillId="3" borderId="2" xfId="0" applyFont="1" applyFill="1" applyBorder="1" applyAlignment="1">
      <alignment vertical="top" wrapText="1"/>
    </xf>
    <xf numFmtId="0" fontId="5" fillId="5" borderId="2" xfId="0" applyFont="1" applyFill="1" applyBorder="1" applyAlignment="1">
      <alignment horizontal="right" vertical="top" wrapText="1"/>
    </xf>
    <xf numFmtId="0" fontId="6" fillId="5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top" wrapText="1"/>
    </xf>
    <xf numFmtId="0" fontId="5" fillId="7" borderId="0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49" fontId="1" fillId="0" borderId="14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1" fillId="0" borderId="15" xfId="0" applyNumberFormat="1" applyFont="1" applyBorder="1" applyAlignment="1">
      <alignment horizontal="center" vertical="top" wrapText="1"/>
    </xf>
    <xf numFmtId="49" fontId="4" fillId="0" borderId="23" xfId="0" applyNumberFormat="1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7" fillId="5" borderId="9" xfId="0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center" wrapText="1"/>
    </xf>
    <xf numFmtId="2" fontId="2" fillId="0" borderId="0" xfId="1" applyNumberFormat="1"/>
    <xf numFmtId="2" fontId="2" fillId="0" borderId="0" xfId="1" applyNumberFormat="1" applyAlignment="1">
      <alignment vertical="center"/>
    </xf>
    <xf numFmtId="0" fontId="3" fillId="0" borderId="0" xfId="1" applyFont="1" applyBorder="1" applyAlignment="1">
      <alignment horizontal="center"/>
    </xf>
    <xf numFmtId="0" fontId="4" fillId="0" borderId="0" xfId="1" applyFo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0" xfId="1" applyFont="1"/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5" fillId="3" borderId="8" xfId="0" applyNumberFormat="1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2" fontId="5" fillId="2" borderId="8" xfId="0" applyNumberFormat="1" applyFont="1" applyFill="1" applyBorder="1" applyAlignment="1">
      <alignment horizontal="right" wrapText="1"/>
    </xf>
    <xf numFmtId="2" fontId="5" fillId="4" borderId="3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right" wrapText="1"/>
    </xf>
    <xf numFmtId="2" fontId="16" fillId="5" borderId="8" xfId="0" applyNumberFormat="1" applyFont="1" applyFill="1" applyBorder="1" applyAlignment="1">
      <alignment horizontal="right" wrapText="1"/>
    </xf>
    <xf numFmtId="2" fontId="16" fillId="4" borderId="3" xfId="0" applyNumberFormat="1" applyFont="1" applyFill="1" applyBorder="1" applyAlignment="1">
      <alignment horizontal="center" wrapText="1"/>
    </xf>
    <xf numFmtId="2" fontId="12" fillId="4" borderId="11" xfId="1" applyNumberFormat="1" applyFont="1" applyFill="1" applyBorder="1" applyAlignment="1">
      <alignment horizontal="center" vertical="center" wrapText="1"/>
    </xf>
    <xf numFmtId="2" fontId="12" fillId="4" borderId="10" xfId="1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right" wrapText="1"/>
    </xf>
    <xf numFmtId="2" fontId="5" fillId="2" borderId="7" xfId="0" applyNumberFormat="1" applyFont="1" applyFill="1" applyBorder="1" applyAlignment="1">
      <alignment horizontal="right" wrapText="1"/>
    </xf>
    <xf numFmtId="2" fontId="16" fillId="5" borderId="8" xfId="0" applyNumberFormat="1" applyFont="1" applyFill="1" applyBorder="1" applyAlignment="1">
      <alignment horizontal="right" vertical="center" wrapText="1"/>
    </xf>
    <xf numFmtId="2" fontId="16" fillId="4" borderId="3" xfId="0" applyNumberFormat="1" applyFont="1" applyFill="1" applyBorder="1" applyAlignment="1">
      <alignment horizontal="right" vertical="center" wrapText="1"/>
    </xf>
    <xf numFmtId="0" fontId="16" fillId="4" borderId="8" xfId="0" applyFont="1" applyFill="1" applyBorder="1" applyAlignment="1">
      <alignment horizontal="right" vertical="center" wrapText="1"/>
    </xf>
    <xf numFmtId="2" fontId="16" fillId="2" borderId="8" xfId="0" applyNumberFormat="1" applyFont="1" applyFill="1" applyBorder="1" applyAlignment="1">
      <alignment horizontal="right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2" fontId="7" fillId="4" borderId="3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center" wrapText="1"/>
    </xf>
    <xf numFmtId="2" fontId="5" fillId="4" borderId="3" xfId="0" applyNumberFormat="1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right" wrapText="1"/>
    </xf>
    <xf numFmtId="0" fontId="7" fillId="4" borderId="3" xfId="0" applyFont="1" applyFill="1" applyBorder="1" applyAlignment="1">
      <alignment horizontal="right" wrapText="1"/>
    </xf>
    <xf numFmtId="0" fontId="5" fillId="4" borderId="3" xfId="0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2" fontId="5" fillId="6" borderId="8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right" wrapText="1"/>
    </xf>
    <xf numFmtId="2" fontId="16" fillId="2" borderId="8" xfId="0" applyNumberFormat="1" applyFont="1" applyFill="1" applyBorder="1" applyAlignment="1">
      <alignment horizontal="right" wrapText="1"/>
    </xf>
    <xf numFmtId="2" fontId="16" fillId="4" borderId="3" xfId="0" applyNumberFormat="1" applyFont="1" applyFill="1" applyBorder="1" applyAlignment="1">
      <alignment horizontal="right" wrapText="1"/>
    </xf>
    <xf numFmtId="2" fontId="16" fillId="4" borderId="11" xfId="1" applyNumberFormat="1" applyFont="1" applyFill="1" applyBorder="1" applyAlignment="1">
      <alignment horizontal="center" vertical="center" wrapText="1"/>
    </xf>
    <xf numFmtId="2" fontId="16" fillId="4" borderId="10" xfId="1" applyNumberFormat="1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right" wrapText="1"/>
    </xf>
    <xf numFmtId="2" fontId="17" fillId="6" borderId="8" xfId="0" applyNumberFormat="1" applyFont="1" applyFill="1" applyBorder="1" applyAlignment="1">
      <alignment horizontal="right" vertical="center" wrapText="1"/>
    </xf>
    <xf numFmtId="2" fontId="17" fillId="6" borderId="3" xfId="0" applyNumberFormat="1" applyFont="1" applyFill="1" applyBorder="1" applyAlignment="1">
      <alignment horizontal="right" vertical="center" wrapText="1"/>
    </xf>
    <xf numFmtId="165" fontId="16" fillId="2" borderId="8" xfId="0" applyNumberFormat="1" applyFont="1" applyFill="1" applyBorder="1" applyAlignment="1">
      <alignment horizontal="center" wrapText="1"/>
    </xf>
    <xf numFmtId="164" fontId="16" fillId="4" borderId="3" xfId="0" applyNumberFormat="1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center" wrapText="1"/>
    </xf>
    <xf numFmtId="2" fontId="5" fillId="4" borderId="17" xfId="0" applyNumberFormat="1" applyFont="1" applyFill="1" applyBorder="1" applyAlignment="1">
      <alignment horizontal="center" wrapText="1"/>
    </xf>
    <xf numFmtId="166" fontId="6" fillId="0" borderId="0" xfId="0" applyNumberFormat="1" applyFont="1" applyBorder="1" applyAlignment="1">
      <alignment horizontal="center" wrapText="1"/>
    </xf>
    <xf numFmtId="2" fontId="5" fillId="0" borderId="0" xfId="0" applyNumberFormat="1" applyFont="1" applyBorder="1" applyAlignment="1">
      <alignment horizontal="center" wrapText="1"/>
    </xf>
    <xf numFmtId="1" fontId="5" fillId="0" borderId="0" xfId="0" applyNumberFormat="1" applyFont="1" applyBorder="1" applyAlignment="1">
      <alignment horizontal="center" wrapText="1"/>
    </xf>
    <xf numFmtId="166" fontId="4" fillId="4" borderId="0" xfId="0" applyNumberFormat="1" applyFont="1" applyFill="1" applyBorder="1" applyAlignment="1">
      <alignment horizontal="center" wrapText="1"/>
    </xf>
    <xf numFmtId="166" fontId="6" fillId="2" borderId="0" xfId="0" applyNumberFormat="1" applyFont="1" applyFill="1" applyBorder="1" applyAlignment="1">
      <alignment horizontal="center" wrapText="1"/>
    </xf>
    <xf numFmtId="0" fontId="13" fillId="0" borderId="0" xfId="0" applyFont="1"/>
    <xf numFmtId="0" fontId="13" fillId="0" borderId="0" xfId="0" applyFont="1" applyAlignment="1"/>
    <xf numFmtId="0" fontId="4" fillId="0" borderId="0" xfId="1" applyFont="1" applyBorder="1" applyAlignment="1">
      <alignment horizontal="center"/>
    </xf>
    <xf numFmtId="0" fontId="18" fillId="0" borderId="0" xfId="0" applyFont="1" applyAlignment="1">
      <alignment horizontal="left" vertical="top" indent="15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18" xfId="1" applyFont="1" applyBorder="1" applyAlignment="1">
      <alignment horizontal="right"/>
    </xf>
    <xf numFmtId="0" fontId="13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5;&#1050;&#1054;&#1056;&#1045;&#1057;&#1059;&#1056;&#1057;\svitlana\&#1044;&#1083;&#1103;%20&#1088;&#1086;&#1079;&#1088;&#1072;&#1093;&#1091;&#1085;&#1082;&#1091;%20&#1090;&#1072;&#1088;&#1080;&#1092;&#1091;\&#1058;&#1072;&#1088;&#1080;&#1092;%20&#1085;&#1072;%202026%20&#1088;&#1110;&#1082;\&#1090;&#1072;&#1088;&#1080;&#1092;%202026%20&#1088;\&#1056;&#1086;&#1079;&#1088;&#1072;&#1093;&#1091;&#1085;&#1086;&#1082;%201%20&#1090;&#1072;&#1088;&#1080;&#1092;&#10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 вир"/>
      <sheetName val="Тариф (2)"/>
      <sheetName val="Тариф"/>
      <sheetName val="Структура"/>
      <sheetName val="Повна с.в (2)"/>
      <sheetName val="адміністративні "/>
      <sheetName val="фінансові"/>
      <sheetName val="Розподіл"/>
      <sheetName val="ав.транс 2026р."/>
      <sheetName val=" ПМП 26 р (бульдозер)"/>
      <sheetName val="ПМП"/>
      <sheetName val="Запч ремонту (2)"/>
      <sheetName val="Запч ремонту"/>
      <sheetName val="запчастини (2)"/>
      <sheetName val=" елект полігон (2)"/>
      <sheetName val="з.пл"/>
      <sheetName val="з.пл (адмін)"/>
      <sheetName val="амортизація"/>
      <sheetName val="елект"/>
      <sheetName val="Інші"/>
      <sheetName val="Земел податок"/>
      <sheetName val="викиди (2)"/>
      <sheetName val="екол податок"/>
      <sheetName val=" спецодяг полігон (2)"/>
      <sheetName val=" спецодяг полігон"/>
      <sheetName val=" спецодяг водіям "/>
      <sheetName val="ОП полігон"/>
      <sheetName val="матер для рем підсобки"/>
      <sheetName val="комп'ютер"/>
      <sheetName val="аналіз"/>
      <sheetName val="інформаця"/>
    </sheetNames>
    <sheetDataSet>
      <sheetData sheetId="0">
        <row r="9">
          <cell r="D9">
            <v>0</v>
          </cell>
        </row>
      </sheetData>
      <sheetData sheetId="1"/>
      <sheetData sheetId="2"/>
      <sheetData sheetId="3"/>
      <sheetData sheetId="4"/>
      <sheetData sheetId="5"/>
      <sheetData sheetId="6">
        <row r="12">
          <cell r="D12">
            <v>7.86</v>
          </cell>
        </row>
      </sheetData>
      <sheetData sheetId="7">
        <row r="6">
          <cell r="C6">
            <v>1207.1486168432511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topLeftCell="A25" zoomScale="101" zoomScaleNormal="101" zoomScaleSheetLayoutView="101" workbookViewId="0">
      <selection activeCell="F1" sqref="F1:H1"/>
    </sheetView>
  </sheetViews>
  <sheetFormatPr defaultColWidth="9" defaultRowHeight="12.75" x14ac:dyDescent="0.2"/>
  <cols>
    <col min="1" max="1" width="6" style="1" customWidth="1"/>
    <col min="2" max="2" width="45.85546875" style="1" customWidth="1"/>
    <col min="3" max="3" width="14.140625" style="4" customWidth="1"/>
    <col min="4" max="4" width="11.7109375" style="4" customWidth="1"/>
    <col min="5" max="5" width="10.42578125" style="4" customWidth="1"/>
    <col min="6" max="6" width="12.28515625" style="1" customWidth="1"/>
    <col min="7" max="7" width="12.5703125" style="1" customWidth="1"/>
    <col min="8" max="8" width="13" style="1" customWidth="1"/>
    <col min="9" max="240" width="9" style="1"/>
    <col min="241" max="241" width="5.7109375" style="1" customWidth="1"/>
    <col min="242" max="242" width="39" style="1" customWidth="1"/>
    <col min="243" max="243" width="5.85546875" style="1" customWidth="1"/>
    <col min="244" max="244" width="10.42578125" style="1" customWidth="1"/>
    <col min="245" max="245" width="8.5703125" style="1" customWidth="1"/>
    <col min="246" max="246" width="6.85546875" style="1" customWidth="1"/>
    <col min="247" max="247" width="10.28515625" style="1" customWidth="1"/>
    <col min="248" max="248" width="9.7109375" style="1" customWidth="1"/>
    <col min="249" max="249" width="7.28515625" style="1" customWidth="1"/>
    <col min="250" max="250" width="10.7109375" style="1" customWidth="1"/>
    <col min="251" max="251" width="9.5703125" style="1" customWidth="1"/>
    <col min="252" max="252" width="9.85546875" style="1" customWidth="1"/>
    <col min="253" max="253" width="10" style="1" customWidth="1"/>
    <col min="254" max="254" width="7.7109375" style="1" customWidth="1"/>
    <col min="255" max="255" width="44.7109375" style="1" customWidth="1"/>
    <col min="256" max="256" width="6.5703125" style="1" customWidth="1"/>
    <col min="257" max="257" width="15.85546875" style="1" customWidth="1"/>
    <col min="258" max="258" width="15.7109375" style="1" customWidth="1"/>
    <col min="259" max="259" width="16.28515625" style="1" customWidth="1"/>
    <col min="260" max="496" width="9" style="1"/>
    <col min="497" max="497" width="5.7109375" style="1" customWidth="1"/>
    <col min="498" max="498" width="39" style="1" customWidth="1"/>
    <col min="499" max="499" width="5.85546875" style="1" customWidth="1"/>
    <col min="500" max="500" width="10.42578125" style="1" customWidth="1"/>
    <col min="501" max="501" width="8.5703125" style="1" customWidth="1"/>
    <col min="502" max="502" width="6.85546875" style="1" customWidth="1"/>
    <col min="503" max="503" width="10.28515625" style="1" customWidth="1"/>
    <col min="504" max="504" width="9.7109375" style="1" customWidth="1"/>
    <col min="505" max="505" width="7.28515625" style="1" customWidth="1"/>
    <col min="506" max="506" width="10.7109375" style="1" customWidth="1"/>
    <col min="507" max="507" width="9.5703125" style="1" customWidth="1"/>
    <col min="508" max="508" width="9.85546875" style="1" customWidth="1"/>
    <col min="509" max="509" width="10" style="1" customWidth="1"/>
    <col min="510" max="510" width="7.7109375" style="1" customWidth="1"/>
    <col min="511" max="511" width="44.7109375" style="1" customWidth="1"/>
    <col min="512" max="512" width="6.5703125" style="1" customWidth="1"/>
    <col min="513" max="513" width="15.85546875" style="1" customWidth="1"/>
    <col min="514" max="514" width="15.7109375" style="1" customWidth="1"/>
    <col min="515" max="515" width="16.28515625" style="1" customWidth="1"/>
    <col min="516" max="752" width="9" style="1"/>
    <col min="753" max="753" width="5.7109375" style="1" customWidth="1"/>
    <col min="754" max="754" width="39" style="1" customWidth="1"/>
    <col min="755" max="755" width="5.85546875" style="1" customWidth="1"/>
    <col min="756" max="756" width="10.42578125" style="1" customWidth="1"/>
    <col min="757" max="757" width="8.5703125" style="1" customWidth="1"/>
    <col min="758" max="758" width="6.85546875" style="1" customWidth="1"/>
    <col min="759" max="759" width="10.28515625" style="1" customWidth="1"/>
    <col min="760" max="760" width="9.7109375" style="1" customWidth="1"/>
    <col min="761" max="761" width="7.28515625" style="1" customWidth="1"/>
    <col min="762" max="762" width="10.7109375" style="1" customWidth="1"/>
    <col min="763" max="763" width="9.5703125" style="1" customWidth="1"/>
    <col min="764" max="764" width="9.85546875" style="1" customWidth="1"/>
    <col min="765" max="765" width="10" style="1" customWidth="1"/>
    <col min="766" max="766" width="7.7109375" style="1" customWidth="1"/>
    <col min="767" max="767" width="44.7109375" style="1" customWidth="1"/>
    <col min="768" max="768" width="6.5703125" style="1" customWidth="1"/>
    <col min="769" max="769" width="15.85546875" style="1" customWidth="1"/>
    <col min="770" max="770" width="15.7109375" style="1" customWidth="1"/>
    <col min="771" max="771" width="16.28515625" style="1" customWidth="1"/>
    <col min="772" max="1008" width="9" style="1"/>
    <col min="1009" max="1009" width="5.7109375" style="1" customWidth="1"/>
    <col min="1010" max="1010" width="39" style="1" customWidth="1"/>
    <col min="1011" max="1011" width="5.85546875" style="1" customWidth="1"/>
    <col min="1012" max="1012" width="10.42578125" style="1" customWidth="1"/>
    <col min="1013" max="1013" width="8.5703125" style="1" customWidth="1"/>
    <col min="1014" max="1014" width="6.85546875" style="1" customWidth="1"/>
    <col min="1015" max="1015" width="10.28515625" style="1" customWidth="1"/>
    <col min="1016" max="1016" width="9.7109375" style="1" customWidth="1"/>
    <col min="1017" max="1017" width="7.28515625" style="1" customWidth="1"/>
    <col min="1018" max="1018" width="10.7109375" style="1" customWidth="1"/>
    <col min="1019" max="1019" width="9.5703125" style="1" customWidth="1"/>
    <col min="1020" max="1020" width="9.85546875" style="1" customWidth="1"/>
    <col min="1021" max="1021" width="10" style="1" customWidth="1"/>
    <col min="1022" max="1022" width="7.7109375" style="1" customWidth="1"/>
    <col min="1023" max="1023" width="44.7109375" style="1" customWidth="1"/>
    <col min="1024" max="1024" width="6.5703125" style="1" customWidth="1"/>
    <col min="1025" max="1025" width="15.85546875" style="1" customWidth="1"/>
    <col min="1026" max="1026" width="15.7109375" style="1" customWidth="1"/>
    <col min="1027" max="1027" width="16.28515625" style="1" customWidth="1"/>
    <col min="1028" max="1264" width="9" style="1"/>
    <col min="1265" max="1265" width="5.7109375" style="1" customWidth="1"/>
    <col min="1266" max="1266" width="39" style="1" customWidth="1"/>
    <col min="1267" max="1267" width="5.85546875" style="1" customWidth="1"/>
    <col min="1268" max="1268" width="10.42578125" style="1" customWidth="1"/>
    <col min="1269" max="1269" width="8.5703125" style="1" customWidth="1"/>
    <col min="1270" max="1270" width="6.85546875" style="1" customWidth="1"/>
    <col min="1271" max="1271" width="10.28515625" style="1" customWidth="1"/>
    <col min="1272" max="1272" width="9.7109375" style="1" customWidth="1"/>
    <col min="1273" max="1273" width="7.28515625" style="1" customWidth="1"/>
    <col min="1274" max="1274" width="10.7109375" style="1" customWidth="1"/>
    <col min="1275" max="1275" width="9.5703125" style="1" customWidth="1"/>
    <col min="1276" max="1276" width="9.85546875" style="1" customWidth="1"/>
    <col min="1277" max="1277" width="10" style="1" customWidth="1"/>
    <col min="1278" max="1278" width="7.7109375" style="1" customWidth="1"/>
    <col min="1279" max="1279" width="44.7109375" style="1" customWidth="1"/>
    <col min="1280" max="1280" width="6.5703125" style="1" customWidth="1"/>
    <col min="1281" max="1281" width="15.85546875" style="1" customWidth="1"/>
    <col min="1282" max="1282" width="15.7109375" style="1" customWidth="1"/>
    <col min="1283" max="1283" width="16.28515625" style="1" customWidth="1"/>
    <col min="1284" max="1520" width="9" style="1"/>
    <col min="1521" max="1521" width="5.7109375" style="1" customWidth="1"/>
    <col min="1522" max="1522" width="39" style="1" customWidth="1"/>
    <col min="1523" max="1523" width="5.85546875" style="1" customWidth="1"/>
    <col min="1524" max="1524" width="10.42578125" style="1" customWidth="1"/>
    <col min="1525" max="1525" width="8.5703125" style="1" customWidth="1"/>
    <col min="1526" max="1526" width="6.85546875" style="1" customWidth="1"/>
    <col min="1527" max="1527" width="10.28515625" style="1" customWidth="1"/>
    <col min="1528" max="1528" width="9.7109375" style="1" customWidth="1"/>
    <col min="1529" max="1529" width="7.28515625" style="1" customWidth="1"/>
    <col min="1530" max="1530" width="10.7109375" style="1" customWidth="1"/>
    <col min="1531" max="1531" width="9.5703125" style="1" customWidth="1"/>
    <col min="1532" max="1532" width="9.85546875" style="1" customWidth="1"/>
    <col min="1533" max="1533" width="10" style="1" customWidth="1"/>
    <col min="1534" max="1534" width="7.7109375" style="1" customWidth="1"/>
    <col min="1535" max="1535" width="44.7109375" style="1" customWidth="1"/>
    <col min="1536" max="1536" width="6.5703125" style="1" customWidth="1"/>
    <col min="1537" max="1537" width="15.85546875" style="1" customWidth="1"/>
    <col min="1538" max="1538" width="15.7109375" style="1" customWidth="1"/>
    <col min="1539" max="1539" width="16.28515625" style="1" customWidth="1"/>
    <col min="1540" max="1776" width="9" style="1"/>
    <col min="1777" max="1777" width="5.7109375" style="1" customWidth="1"/>
    <col min="1778" max="1778" width="39" style="1" customWidth="1"/>
    <col min="1779" max="1779" width="5.85546875" style="1" customWidth="1"/>
    <col min="1780" max="1780" width="10.42578125" style="1" customWidth="1"/>
    <col min="1781" max="1781" width="8.5703125" style="1" customWidth="1"/>
    <col min="1782" max="1782" width="6.85546875" style="1" customWidth="1"/>
    <col min="1783" max="1783" width="10.28515625" style="1" customWidth="1"/>
    <col min="1784" max="1784" width="9.7109375" style="1" customWidth="1"/>
    <col min="1785" max="1785" width="7.28515625" style="1" customWidth="1"/>
    <col min="1786" max="1786" width="10.7109375" style="1" customWidth="1"/>
    <col min="1787" max="1787" width="9.5703125" style="1" customWidth="1"/>
    <col min="1788" max="1788" width="9.85546875" style="1" customWidth="1"/>
    <col min="1789" max="1789" width="10" style="1" customWidth="1"/>
    <col min="1790" max="1790" width="7.7109375" style="1" customWidth="1"/>
    <col min="1791" max="1791" width="44.7109375" style="1" customWidth="1"/>
    <col min="1792" max="1792" width="6.5703125" style="1" customWidth="1"/>
    <col min="1793" max="1793" width="15.85546875" style="1" customWidth="1"/>
    <col min="1794" max="1794" width="15.7109375" style="1" customWidth="1"/>
    <col min="1795" max="1795" width="16.28515625" style="1" customWidth="1"/>
    <col min="1796" max="2032" width="9" style="1"/>
    <col min="2033" max="2033" width="5.7109375" style="1" customWidth="1"/>
    <col min="2034" max="2034" width="39" style="1" customWidth="1"/>
    <col min="2035" max="2035" width="5.85546875" style="1" customWidth="1"/>
    <col min="2036" max="2036" width="10.42578125" style="1" customWidth="1"/>
    <col min="2037" max="2037" width="8.5703125" style="1" customWidth="1"/>
    <col min="2038" max="2038" width="6.85546875" style="1" customWidth="1"/>
    <col min="2039" max="2039" width="10.28515625" style="1" customWidth="1"/>
    <col min="2040" max="2040" width="9.7109375" style="1" customWidth="1"/>
    <col min="2041" max="2041" width="7.28515625" style="1" customWidth="1"/>
    <col min="2042" max="2042" width="10.7109375" style="1" customWidth="1"/>
    <col min="2043" max="2043" width="9.5703125" style="1" customWidth="1"/>
    <col min="2044" max="2044" width="9.85546875" style="1" customWidth="1"/>
    <col min="2045" max="2045" width="10" style="1" customWidth="1"/>
    <col min="2046" max="2046" width="7.7109375" style="1" customWidth="1"/>
    <col min="2047" max="2047" width="44.7109375" style="1" customWidth="1"/>
    <col min="2048" max="2048" width="6.5703125" style="1" customWidth="1"/>
    <col min="2049" max="2049" width="15.85546875" style="1" customWidth="1"/>
    <col min="2050" max="2050" width="15.7109375" style="1" customWidth="1"/>
    <col min="2051" max="2051" width="16.28515625" style="1" customWidth="1"/>
    <col min="2052" max="2288" width="9" style="1"/>
    <col min="2289" max="2289" width="5.7109375" style="1" customWidth="1"/>
    <col min="2290" max="2290" width="39" style="1" customWidth="1"/>
    <col min="2291" max="2291" width="5.85546875" style="1" customWidth="1"/>
    <col min="2292" max="2292" width="10.42578125" style="1" customWidth="1"/>
    <col min="2293" max="2293" width="8.5703125" style="1" customWidth="1"/>
    <col min="2294" max="2294" width="6.85546875" style="1" customWidth="1"/>
    <col min="2295" max="2295" width="10.28515625" style="1" customWidth="1"/>
    <col min="2296" max="2296" width="9.7109375" style="1" customWidth="1"/>
    <col min="2297" max="2297" width="7.28515625" style="1" customWidth="1"/>
    <col min="2298" max="2298" width="10.7109375" style="1" customWidth="1"/>
    <col min="2299" max="2299" width="9.5703125" style="1" customWidth="1"/>
    <col min="2300" max="2300" width="9.85546875" style="1" customWidth="1"/>
    <col min="2301" max="2301" width="10" style="1" customWidth="1"/>
    <col min="2302" max="2302" width="7.7109375" style="1" customWidth="1"/>
    <col min="2303" max="2303" width="44.7109375" style="1" customWidth="1"/>
    <col min="2304" max="2304" width="6.5703125" style="1" customWidth="1"/>
    <col min="2305" max="2305" width="15.85546875" style="1" customWidth="1"/>
    <col min="2306" max="2306" width="15.7109375" style="1" customWidth="1"/>
    <col min="2307" max="2307" width="16.28515625" style="1" customWidth="1"/>
    <col min="2308" max="2544" width="9" style="1"/>
    <col min="2545" max="2545" width="5.7109375" style="1" customWidth="1"/>
    <col min="2546" max="2546" width="39" style="1" customWidth="1"/>
    <col min="2547" max="2547" width="5.85546875" style="1" customWidth="1"/>
    <col min="2548" max="2548" width="10.42578125" style="1" customWidth="1"/>
    <col min="2549" max="2549" width="8.5703125" style="1" customWidth="1"/>
    <col min="2550" max="2550" width="6.85546875" style="1" customWidth="1"/>
    <col min="2551" max="2551" width="10.28515625" style="1" customWidth="1"/>
    <col min="2552" max="2552" width="9.7109375" style="1" customWidth="1"/>
    <col min="2553" max="2553" width="7.28515625" style="1" customWidth="1"/>
    <col min="2554" max="2554" width="10.7109375" style="1" customWidth="1"/>
    <col min="2555" max="2555" width="9.5703125" style="1" customWidth="1"/>
    <col min="2556" max="2556" width="9.85546875" style="1" customWidth="1"/>
    <col min="2557" max="2557" width="10" style="1" customWidth="1"/>
    <col min="2558" max="2558" width="7.7109375" style="1" customWidth="1"/>
    <col min="2559" max="2559" width="44.7109375" style="1" customWidth="1"/>
    <col min="2560" max="2560" width="6.5703125" style="1" customWidth="1"/>
    <col min="2561" max="2561" width="15.85546875" style="1" customWidth="1"/>
    <col min="2562" max="2562" width="15.7109375" style="1" customWidth="1"/>
    <col min="2563" max="2563" width="16.28515625" style="1" customWidth="1"/>
    <col min="2564" max="2800" width="9" style="1"/>
    <col min="2801" max="2801" width="5.7109375" style="1" customWidth="1"/>
    <col min="2802" max="2802" width="39" style="1" customWidth="1"/>
    <col min="2803" max="2803" width="5.85546875" style="1" customWidth="1"/>
    <col min="2804" max="2804" width="10.42578125" style="1" customWidth="1"/>
    <col min="2805" max="2805" width="8.5703125" style="1" customWidth="1"/>
    <col min="2806" max="2806" width="6.85546875" style="1" customWidth="1"/>
    <col min="2807" max="2807" width="10.28515625" style="1" customWidth="1"/>
    <col min="2808" max="2808" width="9.7109375" style="1" customWidth="1"/>
    <col min="2809" max="2809" width="7.28515625" style="1" customWidth="1"/>
    <col min="2810" max="2810" width="10.7109375" style="1" customWidth="1"/>
    <col min="2811" max="2811" width="9.5703125" style="1" customWidth="1"/>
    <col min="2812" max="2812" width="9.85546875" style="1" customWidth="1"/>
    <col min="2813" max="2813" width="10" style="1" customWidth="1"/>
    <col min="2814" max="2814" width="7.7109375" style="1" customWidth="1"/>
    <col min="2815" max="2815" width="44.7109375" style="1" customWidth="1"/>
    <col min="2816" max="2816" width="6.5703125" style="1" customWidth="1"/>
    <col min="2817" max="2817" width="15.85546875" style="1" customWidth="1"/>
    <col min="2818" max="2818" width="15.7109375" style="1" customWidth="1"/>
    <col min="2819" max="2819" width="16.28515625" style="1" customWidth="1"/>
    <col min="2820" max="3056" width="9" style="1"/>
    <col min="3057" max="3057" width="5.7109375" style="1" customWidth="1"/>
    <col min="3058" max="3058" width="39" style="1" customWidth="1"/>
    <col min="3059" max="3059" width="5.85546875" style="1" customWidth="1"/>
    <col min="3060" max="3060" width="10.42578125" style="1" customWidth="1"/>
    <col min="3061" max="3061" width="8.5703125" style="1" customWidth="1"/>
    <col min="3062" max="3062" width="6.85546875" style="1" customWidth="1"/>
    <col min="3063" max="3063" width="10.28515625" style="1" customWidth="1"/>
    <col min="3064" max="3064" width="9.7109375" style="1" customWidth="1"/>
    <col min="3065" max="3065" width="7.28515625" style="1" customWidth="1"/>
    <col min="3066" max="3066" width="10.7109375" style="1" customWidth="1"/>
    <col min="3067" max="3067" width="9.5703125" style="1" customWidth="1"/>
    <col min="3068" max="3068" width="9.85546875" style="1" customWidth="1"/>
    <col min="3069" max="3069" width="10" style="1" customWidth="1"/>
    <col min="3070" max="3070" width="7.7109375" style="1" customWidth="1"/>
    <col min="3071" max="3071" width="44.7109375" style="1" customWidth="1"/>
    <col min="3072" max="3072" width="6.5703125" style="1" customWidth="1"/>
    <col min="3073" max="3073" width="15.85546875" style="1" customWidth="1"/>
    <col min="3074" max="3074" width="15.7109375" style="1" customWidth="1"/>
    <col min="3075" max="3075" width="16.28515625" style="1" customWidth="1"/>
    <col min="3076" max="3312" width="9" style="1"/>
    <col min="3313" max="3313" width="5.7109375" style="1" customWidth="1"/>
    <col min="3314" max="3314" width="39" style="1" customWidth="1"/>
    <col min="3315" max="3315" width="5.85546875" style="1" customWidth="1"/>
    <col min="3316" max="3316" width="10.42578125" style="1" customWidth="1"/>
    <col min="3317" max="3317" width="8.5703125" style="1" customWidth="1"/>
    <col min="3318" max="3318" width="6.85546875" style="1" customWidth="1"/>
    <col min="3319" max="3319" width="10.28515625" style="1" customWidth="1"/>
    <col min="3320" max="3320" width="9.7109375" style="1" customWidth="1"/>
    <col min="3321" max="3321" width="7.28515625" style="1" customWidth="1"/>
    <col min="3322" max="3322" width="10.7109375" style="1" customWidth="1"/>
    <col min="3323" max="3323" width="9.5703125" style="1" customWidth="1"/>
    <col min="3324" max="3324" width="9.85546875" style="1" customWidth="1"/>
    <col min="3325" max="3325" width="10" style="1" customWidth="1"/>
    <col min="3326" max="3326" width="7.7109375" style="1" customWidth="1"/>
    <col min="3327" max="3327" width="44.7109375" style="1" customWidth="1"/>
    <col min="3328" max="3328" width="6.5703125" style="1" customWidth="1"/>
    <col min="3329" max="3329" width="15.85546875" style="1" customWidth="1"/>
    <col min="3330" max="3330" width="15.7109375" style="1" customWidth="1"/>
    <col min="3331" max="3331" width="16.28515625" style="1" customWidth="1"/>
    <col min="3332" max="3568" width="9" style="1"/>
    <col min="3569" max="3569" width="5.7109375" style="1" customWidth="1"/>
    <col min="3570" max="3570" width="39" style="1" customWidth="1"/>
    <col min="3571" max="3571" width="5.85546875" style="1" customWidth="1"/>
    <col min="3572" max="3572" width="10.42578125" style="1" customWidth="1"/>
    <col min="3573" max="3573" width="8.5703125" style="1" customWidth="1"/>
    <col min="3574" max="3574" width="6.85546875" style="1" customWidth="1"/>
    <col min="3575" max="3575" width="10.28515625" style="1" customWidth="1"/>
    <col min="3576" max="3576" width="9.7109375" style="1" customWidth="1"/>
    <col min="3577" max="3577" width="7.28515625" style="1" customWidth="1"/>
    <col min="3578" max="3578" width="10.7109375" style="1" customWidth="1"/>
    <col min="3579" max="3579" width="9.5703125" style="1" customWidth="1"/>
    <col min="3580" max="3580" width="9.85546875" style="1" customWidth="1"/>
    <col min="3581" max="3581" width="10" style="1" customWidth="1"/>
    <col min="3582" max="3582" width="7.7109375" style="1" customWidth="1"/>
    <col min="3583" max="3583" width="44.7109375" style="1" customWidth="1"/>
    <col min="3584" max="3584" width="6.5703125" style="1" customWidth="1"/>
    <col min="3585" max="3585" width="15.85546875" style="1" customWidth="1"/>
    <col min="3586" max="3586" width="15.7109375" style="1" customWidth="1"/>
    <col min="3587" max="3587" width="16.28515625" style="1" customWidth="1"/>
    <col min="3588" max="3824" width="9" style="1"/>
    <col min="3825" max="3825" width="5.7109375" style="1" customWidth="1"/>
    <col min="3826" max="3826" width="39" style="1" customWidth="1"/>
    <col min="3827" max="3827" width="5.85546875" style="1" customWidth="1"/>
    <col min="3828" max="3828" width="10.42578125" style="1" customWidth="1"/>
    <col min="3829" max="3829" width="8.5703125" style="1" customWidth="1"/>
    <col min="3830" max="3830" width="6.85546875" style="1" customWidth="1"/>
    <col min="3831" max="3831" width="10.28515625" style="1" customWidth="1"/>
    <col min="3832" max="3832" width="9.7109375" style="1" customWidth="1"/>
    <col min="3833" max="3833" width="7.28515625" style="1" customWidth="1"/>
    <col min="3834" max="3834" width="10.7109375" style="1" customWidth="1"/>
    <col min="3835" max="3835" width="9.5703125" style="1" customWidth="1"/>
    <col min="3836" max="3836" width="9.85546875" style="1" customWidth="1"/>
    <col min="3837" max="3837" width="10" style="1" customWidth="1"/>
    <col min="3838" max="3838" width="7.7109375" style="1" customWidth="1"/>
    <col min="3839" max="3839" width="44.7109375" style="1" customWidth="1"/>
    <col min="3840" max="3840" width="6.5703125" style="1" customWidth="1"/>
    <col min="3841" max="3841" width="15.85546875" style="1" customWidth="1"/>
    <col min="3842" max="3842" width="15.7109375" style="1" customWidth="1"/>
    <col min="3843" max="3843" width="16.28515625" style="1" customWidth="1"/>
    <col min="3844" max="4080" width="9" style="1"/>
    <col min="4081" max="4081" width="5.7109375" style="1" customWidth="1"/>
    <col min="4082" max="4082" width="39" style="1" customWidth="1"/>
    <col min="4083" max="4083" width="5.85546875" style="1" customWidth="1"/>
    <col min="4084" max="4084" width="10.42578125" style="1" customWidth="1"/>
    <col min="4085" max="4085" width="8.5703125" style="1" customWidth="1"/>
    <col min="4086" max="4086" width="6.85546875" style="1" customWidth="1"/>
    <col min="4087" max="4087" width="10.28515625" style="1" customWidth="1"/>
    <col min="4088" max="4088" width="9.7109375" style="1" customWidth="1"/>
    <col min="4089" max="4089" width="7.28515625" style="1" customWidth="1"/>
    <col min="4090" max="4090" width="10.7109375" style="1" customWidth="1"/>
    <col min="4091" max="4091" width="9.5703125" style="1" customWidth="1"/>
    <col min="4092" max="4092" width="9.85546875" style="1" customWidth="1"/>
    <col min="4093" max="4093" width="10" style="1" customWidth="1"/>
    <col min="4094" max="4094" width="7.7109375" style="1" customWidth="1"/>
    <col min="4095" max="4095" width="44.7109375" style="1" customWidth="1"/>
    <col min="4096" max="4096" width="6.5703125" style="1" customWidth="1"/>
    <col min="4097" max="4097" width="15.85546875" style="1" customWidth="1"/>
    <col min="4098" max="4098" width="15.7109375" style="1" customWidth="1"/>
    <col min="4099" max="4099" width="16.28515625" style="1" customWidth="1"/>
    <col min="4100" max="4336" width="9" style="1"/>
    <col min="4337" max="4337" width="5.7109375" style="1" customWidth="1"/>
    <col min="4338" max="4338" width="39" style="1" customWidth="1"/>
    <col min="4339" max="4339" width="5.85546875" style="1" customWidth="1"/>
    <col min="4340" max="4340" width="10.42578125" style="1" customWidth="1"/>
    <col min="4341" max="4341" width="8.5703125" style="1" customWidth="1"/>
    <col min="4342" max="4342" width="6.85546875" style="1" customWidth="1"/>
    <col min="4343" max="4343" width="10.28515625" style="1" customWidth="1"/>
    <col min="4344" max="4344" width="9.7109375" style="1" customWidth="1"/>
    <col min="4345" max="4345" width="7.28515625" style="1" customWidth="1"/>
    <col min="4346" max="4346" width="10.7109375" style="1" customWidth="1"/>
    <col min="4347" max="4347" width="9.5703125" style="1" customWidth="1"/>
    <col min="4348" max="4348" width="9.85546875" style="1" customWidth="1"/>
    <col min="4349" max="4349" width="10" style="1" customWidth="1"/>
    <col min="4350" max="4350" width="7.7109375" style="1" customWidth="1"/>
    <col min="4351" max="4351" width="44.7109375" style="1" customWidth="1"/>
    <col min="4352" max="4352" width="6.5703125" style="1" customWidth="1"/>
    <col min="4353" max="4353" width="15.85546875" style="1" customWidth="1"/>
    <col min="4354" max="4354" width="15.7109375" style="1" customWidth="1"/>
    <col min="4355" max="4355" width="16.28515625" style="1" customWidth="1"/>
    <col min="4356" max="4592" width="9" style="1"/>
    <col min="4593" max="4593" width="5.7109375" style="1" customWidth="1"/>
    <col min="4594" max="4594" width="39" style="1" customWidth="1"/>
    <col min="4595" max="4595" width="5.85546875" style="1" customWidth="1"/>
    <col min="4596" max="4596" width="10.42578125" style="1" customWidth="1"/>
    <col min="4597" max="4597" width="8.5703125" style="1" customWidth="1"/>
    <col min="4598" max="4598" width="6.85546875" style="1" customWidth="1"/>
    <col min="4599" max="4599" width="10.28515625" style="1" customWidth="1"/>
    <col min="4600" max="4600" width="9.7109375" style="1" customWidth="1"/>
    <col min="4601" max="4601" width="7.28515625" style="1" customWidth="1"/>
    <col min="4602" max="4602" width="10.7109375" style="1" customWidth="1"/>
    <col min="4603" max="4603" width="9.5703125" style="1" customWidth="1"/>
    <col min="4604" max="4604" width="9.85546875" style="1" customWidth="1"/>
    <col min="4605" max="4605" width="10" style="1" customWidth="1"/>
    <col min="4606" max="4606" width="7.7109375" style="1" customWidth="1"/>
    <col min="4607" max="4607" width="44.7109375" style="1" customWidth="1"/>
    <col min="4608" max="4608" width="6.5703125" style="1" customWidth="1"/>
    <col min="4609" max="4609" width="15.85546875" style="1" customWidth="1"/>
    <col min="4610" max="4610" width="15.7109375" style="1" customWidth="1"/>
    <col min="4611" max="4611" width="16.28515625" style="1" customWidth="1"/>
    <col min="4612" max="4848" width="9" style="1"/>
    <col min="4849" max="4849" width="5.7109375" style="1" customWidth="1"/>
    <col min="4850" max="4850" width="39" style="1" customWidth="1"/>
    <col min="4851" max="4851" width="5.85546875" style="1" customWidth="1"/>
    <col min="4852" max="4852" width="10.42578125" style="1" customWidth="1"/>
    <col min="4853" max="4853" width="8.5703125" style="1" customWidth="1"/>
    <col min="4854" max="4854" width="6.85546875" style="1" customWidth="1"/>
    <col min="4855" max="4855" width="10.28515625" style="1" customWidth="1"/>
    <col min="4856" max="4856" width="9.7109375" style="1" customWidth="1"/>
    <col min="4857" max="4857" width="7.28515625" style="1" customWidth="1"/>
    <col min="4858" max="4858" width="10.7109375" style="1" customWidth="1"/>
    <col min="4859" max="4859" width="9.5703125" style="1" customWidth="1"/>
    <col min="4860" max="4860" width="9.85546875" style="1" customWidth="1"/>
    <col min="4861" max="4861" width="10" style="1" customWidth="1"/>
    <col min="4862" max="4862" width="7.7109375" style="1" customWidth="1"/>
    <col min="4863" max="4863" width="44.7109375" style="1" customWidth="1"/>
    <col min="4864" max="4864" width="6.5703125" style="1" customWidth="1"/>
    <col min="4865" max="4865" width="15.85546875" style="1" customWidth="1"/>
    <col min="4866" max="4866" width="15.7109375" style="1" customWidth="1"/>
    <col min="4867" max="4867" width="16.28515625" style="1" customWidth="1"/>
    <col min="4868" max="5104" width="9" style="1"/>
    <col min="5105" max="5105" width="5.7109375" style="1" customWidth="1"/>
    <col min="5106" max="5106" width="39" style="1" customWidth="1"/>
    <col min="5107" max="5107" width="5.85546875" style="1" customWidth="1"/>
    <col min="5108" max="5108" width="10.42578125" style="1" customWidth="1"/>
    <col min="5109" max="5109" width="8.5703125" style="1" customWidth="1"/>
    <col min="5110" max="5110" width="6.85546875" style="1" customWidth="1"/>
    <col min="5111" max="5111" width="10.28515625" style="1" customWidth="1"/>
    <col min="5112" max="5112" width="9.7109375" style="1" customWidth="1"/>
    <col min="5113" max="5113" width="7.28515625" style="1" customWidth="1"/>
    <col min="5114" max="5114" width="10.7109375" style="1" customWidth="1"/>
    <col min="5115" max="5115" width="9.5703125" style="1" customWidth="1"/>
    <col min="5116" max="5116" width="9.85546875" style="1" customWidth="1"/>
    <col min="5117" max="5117" width="10" style="1" customWidth="1"/>
    <col min="5118" max="5118" width="7.7109375" style="1" customWidth="1"/>
    <col min="5119" max="5119" width="44.7109375" style="1" customWidth="1"/>
    <col min="5120" max="5120" width="6.5703125" style="1" customWidth="1"/>
    <col min="5121" max="5121" width="15.85546875" style="1" customWidth="1"/>
    <col min="5122" max="5122" width="15.7109375" style="1" customWidth="1"/>
    <col min="5123" max="5123" width="16.28515625" style="1" customWidth="1"/>
    <col min="5124" max="5360" width="9" style="1"/>
    <col min="5361" max="5361" width="5.7109375" style="1" customWidth="1"/>
    <col min="5362" max="5362" width="39" style="1" customWidth="1"/>
    <col min="5363" max="5363" width="5.85546875" style="1" customWidth="1"/>
    <col min="5364" max="5364" width="10.42578125" style="1" customWidth="1"/>
    <col min="5365" max="5365" width="8.5703125" style="1" customWidth="1"/>
    <col min="5366" max="5366" width="6.85546875" style="1" customWidth="1"/>
    <col min="5367" max="5367" width="10.28515625" style="1" customWidth="1"/>
    <col min="5368" max="5368" width="9.7109375" style="1" customWidth="1"/>
    <col min="5369" max="5369" width="7.28515625" style="1" customWidth="1"/>
    <col min="5370" max="5370" width="10.7109375" style="1" customWidth="1"/>
    <col min="5371" max="5371" width="9.5703125" style="1" customWidth="1"/>
    <col min="5372" max="5372" width="9.85546875" style="1" customWidth="1"/>
    <col min="5373" max="5373" width="10" style="1" customWidth="1"/>
    <col min="5374" max="5374" width="7.7109375" style="1" customWidth="1"/>
    <col min="5375" max="5375" width="44.7109375" style="1" customWidth="1"/>
    <col min="5376" max="5376" width="6.5703125" style="1" customWidth="1"/>
    <col min="5377" max="5377" width="15.85546875" style="1" customWidth="1"/>
    <col min="5378" max="5378" width="15.7109375" style="1" customWidth="1"/>
    <col min="5379" max="5379" width="16.28515625" style="1" customWidth="1"/>
    <col min="5380" max="5616" width="9" style="1"/>
    <col min="5617" max="5617" width="5.7109375" style="1" customWidth="1"/>
    <col min="5618" max="5618" width="39" style="1" customWidth="1"/>
    <col min="5619" max="5619" width="5.85546875" style="1" customWidth="1"/>
    <col min="5620" max="5620" width="10.42578125" style="1" customWidth="1"/>
    <col min="5621" max="5621" width="8.5703125" style="1" customWidth="1"/>
    <col min="5622" max="5622" width="6.85546875" style="1" customWidth="1"/>
    <col min="5623" max="5623" width="10.28515625" style="1" customWidth="1"/>
    <col min="5624" max="5624" width="9.7109375" style="1" customWidth="1"/>
    <col min="5625" max="5625" width="7.28515625" style="1" customWidth="1"/>
    <col min="5626" max="5626" width="10.7109375" style="1" customWidth="1"/>
    <col min="5627" max="5627" width="9.5703125" style="1" customWidth="1"/>
    <col min="5628" max="5628" width="9.85546875" style="1" customWidth="1"/>
    <col min="5629" max="5629" width="10" style="1" customWidth="1"/>
    <col min="5630" max="5630" width="7.7109375" style="1" customWidth="1"/>
    <col min="5631" max="5631" width="44.7109375" style="1" customWidth="1"/>
    <col min="5632" max="5632" width="6.5703125" style="1" customWidth="1"/>
    <col min="5633" max="5633" width="15.85546875" style="1" customWidth="1"/>
    <col min="5634" max="5634" width="15.7109375" style="1" customWidth="1"/>
    <col min="5635" max="5635" width="16.28515625" style="1" customWidth="1"/>
    <col min="5636" max="5872" width="9" style="1"/>
    <col min="5873" max="5873" width="5.7109375" style="1" customWidth="1"/>
    <col min="5874" max="5874" width="39" style="1" customWidth="1"/>
    <col min="5875" max="5875" width="5.85546875" style="1" customWidth="1"/>
    <col min="5876" max="5876" width="10.42578125" style="1" customWidth="1"/>
    <col min="5877" max="5877" width="8.5703125" style="1" customWidth="1"/>
    <col min="5878" max="5878" width="6.85546875" style="1" customWidth="1"/>
    <col min="5879" max="5879" width="10.28515625" style="1" customWidth="1"/>
    <col min="5880" max="5880" width="9.7109375" style="1" customWidth="1"/>
    <col min="5881" max="5881" width="7.28515625" style="1" customWidth="1"/>
    <col min="5882" max="5882" width="10.7109375" style="1" customWidth="1"/>
    <col min="5883" max="5883" width="9.5703125" style="1" customWidth="1"/>
    <col min="5884" max="5884" width="9.85546875" style="1" customWidth="1"/>
    <col min="5885" max="5885" width="10" style="1" customWidth="1"/>
    <col min="5886" max="5886" width="7.7109375" style="1" customWidth="1"/>
    <col min="5887" max="5887" width="44.7109375" style="1" customWidth="1"/>
    <col min="5888" max="5888" width="6.5703125" style="1" customWidth="1"/>
    <col min="5889" max="5889" width="15.85546875" style="1" customWidth="1"/>
    <col min="5890" max="5890" width="15.7109375" style="1" customWidth="1"/>
    <col min="5891" max="5891" width="16.28515625" style="1" customWidth="1"/>
    <col min="5892" max="6128" width="9" style="1"/>
    <col min="6129" max="6129" width="5.7109375" style="1" customWidth="1"/>
    <col min="6130" max="6130" width="39" style="1" customWidth="1"/>
    <col min="6131" max="6131" width="5.85546875" style="1" customWidth="1"/>
    <col min="6132" max="6132" width="10.42578125" style="1" customWidth="1"/>
    <col min="6133" max="6133" width="8.5703125" style="1" customWidth="1"/>
    <col min="6134" max="6134" width="6.85546875" style="1" customWidth="1"/>
    <col min="6135" max="6135" width="10.28515625" style="1" customWidth="1"/>
    <col min="6136" max="6136" width="9.7109375" style="1" customWidth="1"/>
    <col min="6137" max="6137" width="7.28515625" style="1" customWidth="1"/>
    <col min="6138" max="6138" width="10.7109375" style="1" customWidth="1"/>
    <col min="6139" max="6139" width="9.5703125" style="1" customWidth="1"/>
    <col min="6140" max="6140" width="9.85546875" style="1" customWidth="1"/>
    <col min="6141" max="6141" width="10" style="1" customWidth="1"/>
    <col min="6142" max="6142" width="7.7109375" style="1" customWidth="1"/>
    <col min="6143" max="6143" width="44.7109375" style="1" customWidth="1"/>
    <col min="6144" max="6144" width="6.5703125" style="1" customWidth="1"/>
    <col min="6145" max="6145" width="15.85546875" style="1" customWidth="1"/>
    <col min="6146" max="6146" width="15.7109375" style="1" customWidth="1"/>
    <col min="6147" max="6147" width="16.28515625" style="1" customWidth="1"/>
    <col min="6148" max="6384" width="9" style="1"/>
    <col min="6385" max="6385" width="5.7109375" style="1" customWidth="1"/>
    <col min="6386" max="6386" width="39" style="1" customWidth="1"/>
    <col min="6387" max="6387" width="5.85546875" style="1" customWidth="1"/>
    <col min="6388" max="6388" width="10.42578125" style="1" customWidth="1"/>
    <col min="6389" max="6389" width="8.5703125" style="1" customWidth="1"/>
    <col min="6390" max="6390" width="6.85546875" style="1" customWidth="1"/>
    <col min="6391" max="6391" width="10.28515625" style="1" customWidth="1"/>
    <col min="6392" max="6392" width="9.7109375" style="1" customWidth="1"/>
    <col min="6393" max="6393" width="7.28515625" style="1" customWidth="1"/>
    <col min="6394" max="6394" width="10.7109375" style="1" customWidth="1"/>
    <col min="6395" max="6395" width="9.5703125" style="1" customWidth="1"/>
    <col min="6396" max="6396" width="9.85546875" style="1" customWidth="1"/>
    <col min="6397" max="6397" width="10" style="1" customWidth="1"/>
    <col min="6398" max="6398" width="7.7109375" style="1" customWidth="1"/>
    <col min="6399" max="6399" width="44.7109375" style="1" customWidth="1"/>
    <col min="6400" max="6400" width="6.5703125" style="1" customWidth="1"/>
    <col min="6401" max="6401" width="15.85546875" style="1" customWidth="1"/>
    <col min="6402" max="6402" width="15.7109375" style="1" customWidth="1"/>
    <col min="6403" max="6403" width="16.28515625" style="1" customWidth="1"/>
    <col min="6404" max="6640" width="9" style="1"/>
    <col min="6641" max="6641" width="5.7109375" style="1" customWidth="1"/>
    <col min="6642" max="6642" width="39" style="1" customWidth="1"/>
    <col min="6643" max="6643" width="5.85546875" style="1" customWidth="1"/>
    <col min="6644" max="6644" width="10.42578125" style="1" customWidth="1"/>
    <col min="6645" max="6645" width="8.5703125" style="1" customWidth="1"/>
    <col min="6646" max="6646" width="6.85546875" style="1" customWidth="1"/>
    <col min="6647" max="6647" width="10.28515625" style="1" customWidth="1"/>
    <col min="6648" max="6648" width="9.7109375" style="1" customWidth="1"/>
    <col min="6649" max="6649" width="7.28515625" style="1" customWidth="1"/>
    <col min="6650" max="6650" width="10.7109375" style="1" customWidth="1"/>
    <col min="6651" max="6651" width="9.5703125" style="1" customWidth="1"/>
    <col min="6652" max="6652" width="9.85546875" style="1" customWidth="1"/>
    <col min="6653" max="6653" width="10" style="1" customWidth="1"/>
    <col min="6654" max="6654" width="7.7109375" style="1" customWidth="1"/>
    <col min="6655" max="6655" width="44.7109375" style="1" customWidth="1"/>
    <col min="6656" max="6656" width="6.5703125" style="1" customWidth="1"/>
    <col min="6657" max="6657" width="15.85546875" style="1" customWidth="1"/>
    <col min="6658" max="6658" width="15.7109375" style="1" customWidth="1"/>
    <col min="6659" max="6659" width="16.28515625" style="1" customWidth="1"/>
    <col min="6660" max="6896" width="9" style="1"/>
    <col min="6897" max="6897" width="5.7109375" style="1" customWidth="1"/>
    <col min="6898" max="6898" width="39" style="1" customWidth="1"/>
    <col min="6899" max="6899" width="5.85546875" style="1" customWidth="1"/>
    <col min="6900" max="6900" width="10.42578125" style="1" customWidth="1"/>
    <col min="6901" max="6901" width="8.5703125" style="1" customWidth="1"/>
    <col min="6902" max="6902" width="6.85546875" style="1" customWidth="1"/>
    <col min="6903" max="6903" width="10.28515625" style="1" customWidth="1"/>
    <col min="6904" max="6904" width="9.7109375" style="1" customWidth="1"/>
    <col min="6905" max="6905" width="7.28515625" style="1" customWidth="1"/>
    <col min="6906" max="6906" width="10.7109375" style="1" customWidth="1"/>
    <col min="6907" max="6907" width="9.5703125" style="1" customWidth="1"/>
    <col min="6908" max="6908" width="9.85546875" style="1" customWidth="1"/>
    <col min="6909" max="6909" width="10" style="1" customWidth="1"/>
    <col min="6910" max="6910" width="7.7109375" style="1" customWidth="1"/>
    <col min="6911" max="6911" width="44.7109375" style="1" customWidth="1"/>
    <col min="6912" max="6912" width="6.5703125" style="1" customWidth="1"/>
    <col min="6913" max="6913" width="15.85546875" style="1" customWidth="1"/>
    <col min="6914" max="6914" width="15.7109375" style="1" customWidth="1"/>
    <col min="6915" max="6915" width="16.28515625" style="1" customWidth="1"/>
    <col min="6916" max="7152" width="9" style="1"/>
    <col min="7153" max="7153" width="5.7109375" style="1" customWidth="1"/>
    <col min="7154" max="7154" width="39" style="1" customWidth="1"/>
    <col min="7155" max="7155" width="5.85546875" style="1" customWidth="1"/>
    <col min="7156" max="7156" width="10.42578125" style="1" customWidth="1"/>
    <col min="7157" max="7157" width="8.5703125" style="1" customWidth="1"/>
    <col min="7158" max="7158" width="6.85546875" style="1" customWidth="1"/>
    <col min="7159" max="7159" width="10.28515625" style="1" customWidth="1"/>
    <col min="7160" max="7160" width="9.7109375" style="1" customWidth="1"/>
    <col min="7161" max="7161" width="7.28515625" style="1" customWidth="1"/>
    <col min="7162" max="7162" width="10.7109375" style="1" customWidth="1"/>
    <col min="7163" max="7163" width="9.5703125" style="1" customWidth="1"/>
    <col min="7164" max="7164" width="9.85546875" style="1" customWidth="1"/>
    <col min="7165" max="7165" width="10" style="1" customWidth="1"/>
    <col min="7166" max="7166" width="7.7109375" style="1" customWidth="1"/>
    <col min="7167" max="7167" width="44.7109375" style="1" customWidth="1"/>
    <col min="7168" max="7168" width="6.5703125" style="1" customWidth="1"/>
    <col min="7169" max="7169" width="15.85546875" style="1" customWidth="1"/>
    <col min="7170" max="7170" width="15.7109375" style="1" customWidth="1"/>
    <col min="7171" max="7171" width="16.28515625" style="1" customWidth="1"/>
    <col min="7172" max="7408" width="9" style="1"/>
    <col min="7409" max="7409" width="5.7109375" style="1" customWidth="1"/>
    <col min="7410" max="7410" width="39" style="1" customWidth="1"/>
    <col min="7411" max="7411" width="5.85546875" style="1" customWidth="1"/>
    <col min="7412" max="7412" width="10.42578125" style="1" customWidth="1"/>
    <col min="7413" max="7413" width="8.5703125" style="1" customWidth="1"/>
    <col min="7414" max="7414" width="6.85546875" style="1" customWidth="1"/>
    <col min="7415" max="7415" width="10.28515625" style="1" customWidth="1"/>
    <col min="7416" max="7416" width="9.7109375" style="1" customWidth="1"/>
    <col min="7417" max="7417" width="7.28515625" style="1" customWidth="1"/>
    <col min="7418" max="7418" width="10.7109375" style="1" customWidth="1"/>
    <col min="7419" max="7419" width="9.5703125" style="1" customWidth="1"/>
    <col min="7420" max="7420" width="9.85546875" style="1" customWidth="1"/>
    <col min="7421" max="7421" width="10" style="1" customWidth="1"/>
    <col min="7422" max="7422" width="7.7109375" style="1" customWidth="1"/>
    <col min="7423" max="7423" width="44.7109375" style="1" customWidth="1"/>
    <col min="7424" max="7424" width="6.5703125" style="1" customWidth="1"/>
    <col min="7425" max="7425" width="15.85546875" style="1" customWidth="1"/>
    <col min="7426" max="7426" width="15.7109375" style="1" customWidth="1"/>
    <col min="7427" max="7427" width="16.28515625" style="1" customWidth="1"/>
    <col min="7428" max="7664" width="9" style="1"/>
    <col min="7665" max="7665" width="5.7109375" style="1" customWidth="1"/>
    <col min="7666" max="7666" width="39" style="1" customWidth="1"/>
    <col min="7667" max="7667" width="5.85546875" style="1" customWidth="1"/>
    <col min="7668" max="7668" width="10.42578125" style="1" customWidth="1"/>
    <col min="7669" max="7669" width="8.5703125" style="1" customWidth="1"/>
    <col min="7670" max="7670" width="6.85546875" style="1" customWidth="1"/>
    <col min="7671" max="7671" width="10.28515625" style="1" customWidth="1"/>
    <col min="7672" max="7672" width="9.7109375" style="1" customWidth="1"/>
    <col min="7673" max="7673" width="7.28515625" style="1" customWidth="1"/>
    <col min="7674" max="7674" width="10.7109375" style="1" customWidth="1"/>
    <col min="7675" max="7675" width="9.5703125" style="1" customWidth="1"/>
    <col min="7676" max="7676" width="9.85546875" style="1" customWidth="1"/>
    <col min="7677" max="7677" width="10" style="1" customWidth="1"/>
    <col min="7678" max="7678" width="7.7109375" style="1" customWidth="1"/>
    <col min="7679" max="7679" width="44.7109375" style="1" customWidth="1"/>
    <col min="7680" max="7680" width="6.5703125" style="1" customWidth="1"/>
    <col min="7681" max="7681" width="15.85546875" style="1" customWidth="1"/>
    <col min="7682" max="7682" width="15.7109375" style="1" customWidth="1"/>
    <col min="7683" max="7683" width="16.28515625" style="1" customWidth="1"/>
    <col min="7684" max="7920" width="9" style="1"/>
    <col min="7921" max="7921" width="5.7109375" style="1" customWidth="1"/>
    <col min="7922" max="7922" width="39" style="1" customWidth="1"/>
    <col min="7923" max="7923" width="5.85546875" style="1" customWidth="1"/>
    <col min="7924" max="7924" width="10.42578125" style="1" customWidth="1"/>
    <col min="7925" max="7925" width="8.5703125" style="1" customWidth="1"/>
    <col min="7926" max="7926" width="6.85546875" style="1" customWidth="1"/>
    <col min="7927" max="7927" width="10.28515625" style="1" customWidth="1"/>
    <col min="7928" max="7928" width="9.7109375" style="1" customWidth="1"/>
    <col min="7929" max="7929" width="7.28515625" style="1" customWidth="1"/>
    <col min="7930" max="7930" width="10.7109375" style="1" customWidth="1"/>
    <col min="7931" max="7931" width="9.5703125" style="1" customWidth="1"/>
    <col min="7932" max="7932" width="9.85546875" style="1" customWidth="1"/>
    <col min="7933" max="7933" width="10" style="1" customWidth="1"/>
    <col min="7934" max="7934" width="7.7109375" style="1" customWidth="1"/>
    <col min="7935" max="7935" width="44.7109375" style="1" customWidth="1"/>
    <col min="7936" max="7936" width="6.5703125" style="1" customWidth="1"/>
    <col min="7937" max="7937" width="15.85546875" style="1" customWidth="1"/>
    <col min="7938" max="7938" width="15.7109375" style="1" customWidth="1"/>
    <col min="7939" max="7939" width="16.28515625" style="1" customWidth="1"/>
    <col min="7940" max="8176" width="9" style="1"/>
    <col min="8177" max="8177" width="5.7109375" style="1" customWidth="1"/>
    <col min="8178" max="8178" width="39" style="1" customWidth="1"/>
    <col min="8179" max="8179" width="5.85546875" style="1" customWidth="1"/>
    <col min="8180" max="8180" width="10.42578125" style="1" customWidth="1"/>
    <col min="8181" max="8181" width="8.5703125" style="1" customWidth="1"/>
    <col min="8182" max="8182" width="6.85546875" style="1" customWidth="1"/>
    <col min="8183" max="8183" width="10.28515625" style="1" customWidth="1"/>
    <col min="8184" max="8184" width="9.7109375" style="1" customWidth="1"/>
    <col min="8185" max="8185" width="7.28515625" style="1" customWidth="1"/>
    <col min="8186" max="8186" width="10.7109375" style="1" customWidth="1"/>
    <col min="8187" max="8187" width="9.5703125" style="1" customWidth="1"/>
    <col min="8188" max="8188" width="9.85546875" style="1" customWidth="1"/>
    <col min="8189" max="8189" width="10" style="1" customWidth="1"/>
    <col min="8190" max="8190" width="7.7109375" style="1" customWidth="1"/>
    <col min="8191" max="8191" width="44.7109375" style="1" customWidth="1"/>
    <col min="8192" max="8192" width="6.5703125" style="1" customWidth="1"/>
    <col min="8193" max="8193" width="15.85546875" style="1" customWidth="1"/>
    <col min="8194" max="8194" width="15.7109375" style="1" customWidth="1"/>
    <col min="8195" max="8195" width="16.28515625" style="1" customWidth="1"/>
    <col min="8196" max="8432" width="9" style="1"/>
    <col min="8433" max="8433" width="5.7109375" style="1" customWidth="1"/>
    <col min="8434" max="8434" width="39" style="1" customWidth="1"/>
    <col min="8435" max="8435" width="5.85546875" style="1" customWidth="1"/>
    <col min="8436" max="8436" width="10.42578125" style="1" customWidth="1"/>
    <col min="8437" max="8437" width="8.5703125" style="1" customWidth="1"/>
    <col min="8438" max="8438" width="6.85546875" style="1" customWidth="1"/>
    <col min="8439" max="8439" width="10.28515625" style="1" customWidth="1"/>
    <col min="8440" max="8440" width="9.7109375" style="1" customWidth="1"/>
    <col min="8441" max="8441" width="7.28515625" style="1" customWidth="1"/>
    <col min="8442" max="8442" width="10.7109375" style="1" customWidth="1"/>
    <col min="8443" max="8443" width="9.5703125" style="1" customWidth="1"/>
    <col min="8444" max="8444" width="9.85546875" style="1" customWidth="1"/>
    <col min="8445" max="8445" width="10" style="1" customWidth="1"/>
    <col min="8446" max="8446" width="7.7109375" style="1" customWidth="1"/>
    <col min="8447" max="8447" width="44.7109375" style="1" customWidth="1"/>
    <col min="8448" max="8448" width="6.5703125" style="1" customWidth="1"/>
    <col min="8449" max="8449" width="15.85546875" style="1" customWidth="1"/>
    <col min="8450" max="8450" width="15.7109375" style="1" customWidth="1"/>
    <col min="8451" max="8451" width="16.28515625" style="1" customWidth="1"/>
    <col min="8452" max="8688" width="9" style="1"/>
    <col min="8689" max="8689" width="5.7109375" style="1" customWidth="1"/>
    <col min="8690" max="8690" width="39" style="1" customWidth="1"/>
    <col min="8691" max="8691" width="5.85546875" style="1" customWidth="1"/>
    <col min="8692" max="8692" width="10.42578125" style="1" customWidth="1"/>
    <col min="8693" max="8693" width="8.5703125" style="1" customWidth="1"/>
    <col min="8694" max="8694" width="6.85546875" style="1" customWidth="1"/>
    <col min="8695" max="8695" width="10.28515625" style="1" customWidth="1"/>
    <col min="8696" max="8696" width="9.7109375" style="1" customWidth="1"/>
    <col min="8697" max="8697" width="7.28515625" style="1" customWidth="1"/>
    <col min="8698" max="8698" width="10.7109375" style="1" customWidth="1"/>
    <col min="8699" max="8699" width="9.5703125" style="1" customWidth="1"/>
    <col min="8700" max="8700" width="9.85546875" style="1" customWidth="1"/>
    <col min="8701" max="8701" width="10" style="1" customWidth="1"/>
    <col min="8702" max="8702" width="7.7109375" style="1" customWidth="1"/>
    <col min="8703" max="8703" width="44.7109375" style="1" customWidth="1"/>
    <col min="8704" max="8704" width="6.5703125" style="1" customWidth="1"/>
    <col min="8705" max="8705" width="15.85546875" style="1" customWidth="1"/>
    <col min="8706" max="8706" width="15.7109375" style="1" customWidth="1"/>
    <col min="8707" max="8707" width="16.28515625" style="1" customWidth="1"/>
    <col min="8708" max="8944" width="9" style="1"/>
    <col min="8945" max="8945" width="5.7109375" style="1" customWidth="1"/>
    <col min="8946" max="8946" width="39" style="1" customWidth="1"/>
    <col min="8947" max="8947" width="5.85546875" style="1" customWidth="1"/>
    <col min="8948" max="8948" width="10.42578125" style="1" customWidth="1"/>
    <col min="8949" max="8949" width="8.5703125" style="1" customWidth="1"/>
    <col min="8950" max="8950" width="6.85546875" style="1" customWidth="1"/>
    <col min="8951" max="8951" width="10.28515625" style="1" customWidth="1"/>
    <col min="8952" max="8952" width="9.7109375" style="1" customWidth="1"/>
    <col min="8953" max="8953" width="7.28515625" style="1" customWidth="1"/>
    <col min="8954" max="8954" width="10.7109375" style="1" customWidth="1"/>
    <col min="8955" max="8955" width="9.5703125" style="1" customWidth="1"/>
    <col min="8956" max="8956" width="9.85546875" style="1" customWidth="1"/>
    <col min="8957" max="8957" width="10" style="1" customWidth="1"/>
    <col min="8958" max="8958" width="7.7109375" style="1" customWidth="1"/>
    <col min="8959" max="8959" width="44.7109375" style="1" customWidth="1"/>
    <col min="8960" max="8960" width="6.5703125" style="1" customWidth="1"/>
    <col min="8961" max="8961" width="15.85546875" style="1" customWidth="1"/>
    <col min="8962" max="8962" width="15.7109375" style="1" customWidth="1"/>
    <col min="8963" max="8963" width="16.28515625" style="1" customWidth="1"/>
    <col min="8964" max="9200" width="9" style="1"/>
    <col min="9201" max="9201" width="5.7109375" style="1" customWidth="1"/>
    <col min="9202" max="9202" width="39" style="1" customWidth="1"/>
    <col min="9203" max="9203" width="5.85546875" style="1" customWidth="1"/>
    <col min="9204" max="9204" width="10.42578125" style="1" customWidth="1"/>
    <col min="9205" max="9205" width="8.5703125" style="1" customWidth="1"/>
    <col min="9206" max="9206" width="6.85546875" style="1" customWidth="1"/>
    <col min="9207" max="9207" width="10.28515625" style="1" customWidth="1"/>
    <col min="9208" max="9208" width="9.7109375" style="1" customWidth="1"/>
    <col min="9209" max="9209" width="7.28515625" style="1" customWidth="1"/>
    <col min="9210" max="9210" width="10.7109375" style="1" customWidth="1"/>
    <col min="9211" max="9211" width="9.5703125" style="1" customWidth="1"/>
    <col min="9212" max="9212" width="9.85546875" style="1" customWidth="1"/>
    <col min="9213" max="9213" width="10" style="1" customWidth="1"/>
    <col min="9214" max="9214" width="7.7109375" style="1" customWidth="1"/>
    <col min="9215" max="9215" width="44.7109375" style="1" customWidth="1"/>
    <col min="9216" max="9216" width="6.5703125" style="1" customWidth="1"/>
    <col min="9217" max="9217" width="15.85546875" style="1" customWidth="1"/>
    <col min="9218" max="9218" width="15.7109375" style="1" customWidth="1"/>
    <col min="9219" max="9219" width="16.28515625" style="1" customWidth="1"/>
    <col min="9220" max="9456" width="9" style="1"/>
    <col min="9457" max="9457" width="5.7109375" style="1" customWidth="1"/>
    <col min="9458" max="9458" width="39" style="1" customWidth="1"/>
    <col min="9459" max="9459" width="5.85546875" style="1" customWidth="1"/>
    <col min="9460" max="9460" width="10.42578125" style="1" customWidth="1"/>
    <col min="9461" max="9461" width="8.5703125" style="1" customWidth="1"/>
    <col min="9462" max="9462" width="6.85546875" style="1" customWidth="1"/>
    <col min="9463" max="9463" width="10.28515625" style="1" customWidth="1"/>
    <col min="9464" max="9464" width="9.7109375" style="1" customWidth="1"/>
    <col min="9465" max="9465" width="7.28515625" style="1" customWidth="1"/>
    <col min="9466" max="9466" width="10.7109375" style="1" customWidth="1"/>
    <col min="9467" max="9467" width="9.5703125" style="1" customWidth="1"/>
    <col min="9468" max="9468" width="9.85546875" style="1" customWidth="1"/>
    <col min="9469" max="9469" width="10" style="1" customWidth="1"/>
    <col min="9470" max="9470" width="7.7109375" style="1" customWidth="1"/>
    <col min="9471" max="9471" width="44.7109375" style="1" customWidth="1"/>
    <col min="9472" max="9472" width="6.5703125" style="1" customWidth="1"/>
    <col min="9473" max="9473" width="15.85546875" style="1" customWidth="1"/>
    <col min="9474" max="9474" width="15.7109375" style="1" customWidth="1"/>
    <col min="9475" max="9475" width="16.28515625" style="1" customWidth="1"/>
    <col min="9476" max="9712" width="9" style="1"/>
    <col min="9713" max="9713" width="5.7109375" style="1" customWidth="1"/>
    <col min="9714" max="9714" width="39" style="1" customWidth="1"/>
    <col min="9715" max="9715" width="5.85546875" style="1" customWidth="1"/>
    <col min="9716" max="9716" width="10.42578125" style="1" customWidth="1"/>
    <col min="9717" max="9717" width="8.5703125" style="1" customWidth="1"/>
    <col min="9718" max="9718" width="6.85546875" style="1" customWidth="1"/>
    <col min="9719" max="9719" width="10.28515625" style="1" customWidth="1"/>
    <col min="9720" max="9720" width="9.7109375" style="1" customWidth="1"/>
    <col min="9721" max="9721" width="7.28515625" style="1" customWidth="1"/>
    <col min="9722" max="9722" width="10.7109375" style="1" customWidth="1"/>
    <col min="9723" max="9723" width="9.5703125" style="1" customWidth="1"/>
    <col min="9724" max="9724" width="9.85546875" style="1" customWidth="1"/>
    <col min="9725" max="9725" width="10" style="1" customWidth="1"/>
    <col min="9726" max="9726" width="7.7109375" style="1" customWidth="1"/>
    <col min="9727" max="9727" width="44.7109375" style="1" customWidth="1"/>
    <col min="9728" max="9728" width="6.5703125" style="1" customWidth="1"/>
    <col min="9729" max="9729" width="15.85546875" style="1" customWidth="1"/>
    <col min="9730" max="9730" width="15.7109375" style="1" customWidth="1"/>
    <col min="9731" max="9731" width="16.28515625" style="1" customWidth="1"/>
    <col min="9732" max="9968" width="9" style="1"/>
    <col min="9969" max="9969" width="5.7109375" style="1" customWidth="1"/>
    <col min="9970" max="9970" width="39" style="1" customWidth="1"/>
    <col min="9971" max="9971" width="5.85546875" style="1" customWidth="1"/>
    <col min="9972" max="9972" width="10.42578125" style="1" customWidth="1"/>
    <col min="9973" max="9973" width="8.5703125" style="1" customWidth="1"/>
    <col min="9974" max="9974" width="6.85546875" style="1" customWidth="1"/>
    <col min="9975" max="9975" width="10.28515625" style="1" customWidth="1"/>
    <col min="9976" max="9976" width="9.7109375" style="1" customWidth="1"/>
    <col min="9977" max="9977" width="7.28515625" style="1" customWidth="1"/>
    <col min="9978" max="9978" width="10.7109375" style="1" customWidth="1"/>
    <col min="9979" max="9979" width="9.5703125" style="1" customWidth="1"/>
    <col min="9980" max="9980" width="9.85546875" style="1" customWidth="1"/>
    <col min="9981" max="9981" width="10" style="1" customWidth="1"/>
    <col min="9982" max="9982" width="7.7109375" style="1" customWidth="1"/>
    <col min="9983" max="9983" width="44.7109375" style="1" customWidth="1"/>
    <col min="9984" max="9984" width="6.5703125" style="1" customWidth="1"/>
    <col min="9985" max="9985" width="15.85546875" style="1" customWidth="1"/>
    <col min="9986" max="9986" width="15.7109375" style="1" customWidth="1"/>
    <col min="9987" max="9987" width="16.28515625" style="1" customWidth="1"/>
    <col min="9988" max="10224" width="9" style="1"/>
    <col min="10225" max="10225" width="5.7109375" style="1" customWidth="1"/>
    <col min="10226" max="10226" width="39" style="1" customWidth="1"/>
    <col min="10227" max="10227" width="5.85546875" style="1" customWidth="1"/>
    <col min="10228" max="10228" width="10.42578125" style="1" customWidth="1"/>
    <col min="10229" max="10229" width="8.5703125" style="1" customWidth="1"/>
    <col min="10230" max="10230" width="6.85546875" style="1" customWidth="1"/>
    <col min="10231" max="10231" width="10.28515625" style="1" customWidth="1"/>
    <col min="10232" max="10232" width="9.7109375" style="1" customWidth="1"/>
    <col min="10233" max="10233" width="7.28515625" style="1" customWidth="1"/>
    <col min="10234" max="10234" width="10.7109375" style="1" customWidth="1"/>
    <col min="10235" max="10235" width="9.5703125" style="1" customWidth="1"/>
    <col min="10236" max="10236" width="9.85546875" style="1" customWidth="1"/>
    <col min="10237" max="10237" width="10" style="1" customWidth="1"/>
    <col min="10238" max="10238" width="7.7109375" style="1" customWidth="1"/>
    <col min="10239" max="10239" width="44.7109375" style="1" customWidth="1"/>
    <col min="10240" max="10240" width="6.5703125" style="1" customWidth="1"/>
    <col min="10241" max="10241" width="15.85546875" style="1" customWidth="1"/>
    <col min="10242" max="10242" width="15.7109375" style="1" customWidth="1"/>
    <col min="10243" max="10243" width="16.28515625" style="1" customWidth="1"/>
    <col min="10244" max="10480" width="9" style="1"/>
    <col min="10481" max="10481" width="5.7109375" style="1" customWidth="1"/>
    <col min="10482" max="10482" width="39" style="1" customWidth="1"/>
    <col min="10483" max="10483" width="5.85546875" style="1" customWidth="1"/>
    <col min="10484" max="10484" width="10.42578125" style="1" customWidth="1"/>
    <col min="10485" max="10485" width="8.5703125" style="1" customWidth="1"/>
    <col min="10486" max="10486" width="6.85546875" style="1" customWidth="1"/>
    <col min="10487" max="10487" width="10.28515625" style="1" customWidth="1"/>
    <col min="10488" max="10488" width="9.7109375" style="1" customWidth="1"/>
    <col min="10489" max="10489" width="7.28515625" style="1" customWidth="1"/>
    <col min="10490" max="10490" width="10.7109375" style="1" customWidth="1"/>
    <col min="10491" max="10491" width="9.5703125" style="1" customWidth="1"/>
    <col min="10492" max="10492" width="9.85546875" style="1" customWidth="1"/>
    <col min="10493" max="10493" width="10" style="1" customWidth="1"/>
    <col min="10494" max="10494" width="7.7109375" style="1" customWidth="1"/>
    <col min="10495" max="10495" width="44.7109375" style="1" customWidth="1"/>
    <col min="10496" max="10496" width="6.5703125" style="1" customWidth="1"/>
    <col min="10497" max="10497" width="15.85546875" style="1" customWidth="1"/>
    <col min="10498" max="10498" width="15.7109375" style="1" customWidth="1"/>
    <col min="10499" max="10499" width="16.28515625" style="1" customWidth="1"/>
    <col min="10500" max="10736" width="9" style="1"/>
    <col min="10737" max="10737" width="5.7109375" style="1" customWidth="1"/>
    <col min="10738" max="10738" width="39" style="1" customWidth="1"/>
    <col min="10739" max="10739" width="5.85546875" style="1" customWidth="1"/>
    <col min="10740" max="10740" width="10.42578125" style="1" customWidth="1"/>
    <col min="10741" max="10741" width="8.5703125" style="1" customWidth="1"/>
    <col min="10742" max="10742" width="6.85546875" style="1" customWidth="1"/>
    <col min="10743" max="10743" width="10.28515625" style="1" customWidth="1"/>
    <col min="10744" max="10744" width="9.7109375" style="1" customWidth="1"/>
    <col min="10745" max="10745" width="7.28515625" style="1" customWidth="1"/>
    <col min="10746" max="10746" width="10.7109375" style="1" customWidth="1"/>
    <col min="10747" max="10747" width="9.5703125" style="1" customWidth="1"/>
    <col min="10748" max="10748" width="9.85546875" style="1" customWidth="1"/>
    <col min="10749" max="10749" width="10" style="1" customWidth="1"/>
    <col min="10750" max="10750" width="7.7109375" style="1" customWidth="1"/>
    <col min="10751" max="10751" width="44.7109375" style="1" customWidth="1"/>
    <col min="10752" max="10752" width="6.5703125" style="1" customWidth="1"/>
    <col min="10753" max="10753" width="15.85546875" style="1" customWidth="1"/>
    <col min="10754" max="10754" width="15.7109375" style="1" customWidth="1"/>
    <col min="10755" max="10755" width="16.28515625" style="1" customWidth="1"/>
    <col min="10756" max="10992" width="9" style="1"/>
    <col min="10993" max="10993" width="5.7109375" style="1" customWidth="1"/>
    <col min="10994" max="10994" width="39" style="1" customWidth="1"/>
    <col min="10995" max="10995" width="5.85546875" style="1" customWidth="1"/>
    <col min="10996" max="10996" width="10.42578125" style="1" customWidth="1"/>
    <col min="10997" max="10997" width="8.5703125" style="1" customWidth="1"/>
    <col min="10998" max="10998" width="6.85546875" style="1" customWidth="1"/>
    <col min="10999" max="10999" width="10.28515625" style="1" customWidth="1"/>
    <col min="11000" max="11000" width="9.7109375" style="1" customWidth="1"/>
    <col min="11001" max="11001" width="7.28515625" style="1" customWidth="1"/>
    <col min="11002" max="11002" width="10.7109375" style="1" customWidth="1"/>
    <col min="11003" max="11003" width="9.5703125" style="1" customWidth="1"/>
    <col min="11004" max="11004" width="9.85546875" style="1" customWidth="1"/>
    <col min="11005" max="11005" width="10" style="1" customWidth="1"/>
    <col min="11006" max="11006" width="7.7109375" style="1" customWidth="1"/>
    <col min="11007" max="11007" width="44.7109375" style="1" customWidth="1"/>
    <col min="11008" max="11008" width="6.5703125" style="1" customWidth="1"/>
    <col min="11009" max="11009" width="15.85546875" style="1" customWidth="1"/>
    <col min="11010" max="11010" width="15.7109375" style="1" customWidth="1"/>
    <col min="11011" max="11011" width="16.28515625" style="1" customWidth="1"/>
    <col min="11012" max="11248" width="9" style="1"/>
    <col min="11249" max="11249" width="5.7109375" style="1" customWidth="1"/>
    <col min="11250" max="11250" width="39" style="1" customWidth="1"/>
    <col min="11251" max="11251" width="5.85546875" style="1" customWidth="1"/>
    <col min="11252" max="11252" width="10.42578125" style="1" customWidth="1"/>
    <col min="11253" max="11253" width="8.5703125" style="1" customWidth="1"/>
    <col min="11254" max="11254" width="6.85546875" style="1" customWidth="1"/>
    <col min="11255" max="11255" width="10.28515625" style="1" customWidth="1"/>
    <col min="11256" max="11256" width="9.7109375" style="1" customWidth="1"/>
    <col min="11257" max="11257" width="7.28515625" style="1" customWidth="1"/>
    <col min="11258" max="11258" width="10.7109375" style="1" customWidth="1"/>
    <col min="11259" max="11259" width="9.5703125" style="1" customWidth="1"/>
    <col min="11260" max="11260" width="9.85546875" style="1" customWidth="1"/>
    <col min="11261" max="11261" width="10" style="1" customWidth="1"/>
    <col min="11262" max="11262" width="7.7109375" style="1" customWidth="1"/>
    <col min="11263" max="11263" width="44.7109375" style="1" customWidth="1"/>
    <col min="11264" max="11264" width="6.5703125" style="1" customWidth="1"/>
    <col min="11265" max="11265" width="15.85546875" style="1" customWidth="1"/>
    <col min="11266" max="11266" width="15.7109375" style="1" customWidth="1"/>
    <col min="11267" max="11267" width="16.28515625" style="1" customWidth="1"/>
    <col min="11268" max="11504" width="9" style="1"/>
    <col min="11505" max="11505" width="5.7109375" style="1" customWidth="1"/>
    <col min="11506" max="11506" width="39" style="1" customWidth="1"/>
    <col min="11507" max="11507" width="5.85546875" style="1" customWidth="1"/>
    <col min="11508" max="11508" width="10.42578125" style="1" customWidth="1"/>
    <col min="11509" max="11509" width="8.5703125" style="1" customWidth="1"/>
    <col min="11510" max="11510" width="6.85546875" style="1" customWidth="1"/>
    <col min="11511" max="11511" width="10.28515625" style="1" customWidth="1"/>
    <col min="11512" max="11512" width="9.7109375" style="1" customWidth="1"/>
    <col min="11513" max="11513" width="7.28515625" style="1" customWidth="1"/>
    <col min="11514" max="11514" width="10.7109375" style="1" customWidth="1"/>
    <col min="11515" max="11515" width="9.5703125" style="1" customWidth="1"/>
    <col min="11516" max="11516" width="9.85546875" style="1" customWidth="1"/>
    <col min="11517" max="11517" width="10" style="1" customWidth="1"/>
    <col min="11518" max="11518" width="7.7109375" style="1" customWidth="1"/>
    <col min="11519" max="11519" width="44.7109375" style="1" customWidth="1"/>
    <col min="11520" max="11520" width="6.5703125" style="1" customWidth="1"/>
    <col min="11521" max="11521" width="15.85546875" style="1" customWidth="1"/>
    <col min="11522" max="11522" width="15.7109375" style="1" customWidth="1"/>
    <col min="11523" max="11523" width="16.28515625" style="1" customWidth="1"/>
    <col min="11524" max="11760" width="9" style="1"/>
    <col min="11761" max="11761" width="5.7109375" style="1" customWidth="1"/>
    <col min="11762" max="11762" width="39" style="1" customWidth="1"/>
    <col min="11763" max="11763" width="5.85546875" style="1" customWidth="1"/>
    <col min="11764" max="11764" width="10.42578125" style="1" customWidth="1"/>
    <col min="11765" max="11765" width="8.5703125" style="1" customWidth="1"/>
    <col min="11766" max="11766" width="6.85546875" style="1" customWidth="1"/>
    <col min="11767" max="11767" width="10.28515625" style="1" customWidth="1"/>
    <col min="11768" max="11768" width="9.7109375" style="1" customWidth="1"/>
    <col min="11769" max="11769" width="7.28515625" style="1" customWidth="1"/>
    <col min="11770" max="11770" width="10.7109375" style="1" customWidth="1"/>
    <col min="11771" max="11771" width="9.5703125" style="1" customWidth="1"/>
    <col min="11772" max="11772" width="9.85546875" style="1" customWidth="1"/>
    <col min="11773" max="11773" width="10" style="1" customWidth="1"/>
    <col min="11774" max="11774" width="7.7109375" style="1" customWidth="1"/>
    <col min="11775" max="11775" width="44.7109375" style="1" customWidth="1"/>
    <col min="11776" max="11776" width="6.5703125" style="1" customWidth="1"/>
    <col min="11777" max="11777" width="15.85546875" style="1" customWidth="1"/>
    <col min="11778" max="11778" width="15.7109375" style="1" customWidth="1"/>
    <col min="11779" max="11779" width="16.28515625" style="1" customWidth="1"/>
    <col min="11780" max="12016" width="9" style="1"/>
    <col min="12017" max="12017" width="5.7109375" style="1" customWidth="1"/>
    <col min="12018" max="12018" width="39" style="1" customWidth="1"/>
    <col min="12019" max="12019" width="5.85546875" style="1" customWidth="1"/>
    <col min="12020" max="12020" width="10.42578125" style="1" customWidth="1"/>
    <col min="12021" max="12021" width="8.5703125" style="1" customWidth="1"/>
    <col min="12022" max="12022" width="6.85546875" style="1" customWidth="1"/>
    <col min="12023" max="12023" width="10.28515625" style="1" customWidth="1"/>
    <col min="12024" max="12024" width="9.7109375" style="1" customWidth="1"/>
    <col min="12025" max="12025" width="7.28515625" style="1" customWidth="1"/>
    <col min="12026" max="12026" width="10.7109375" style="1" customWidth="1"/>
    <col min="12027" max="12027" width="9.5703125" style="1" customWidth="1"/>
    <col min="12028" max="12028" width="9.85546875" style="1" customWidth="1"/>
    <col min="12029" max="12029" width="10" style="1" customWidth="1"/>
    <col min="12030" max="12030" width="7.7109375" style="1" customWidth="1"/>
    <col min="12031" max="12031" width="44.7109375" style="1" customWidth="1"/>
    <col min="12032" max="12032" width="6.5703125" style="1" customWidth="1"/>
    <col min="12033" max="12033" width="15.85546875" style="1" customWidth="1"/>
    <col min="12034" max="12034" width="15.7109375" style="1" customWidth="1"/>
    <col min="12035" max="12035" width="16.28515625" style="1" customWidth="1"/>
    <col min="12036" max="12272" width="9" style="1"/>
    <col min="12273" max="12273" width="5.7109375" style="1" customWidth="1"/>
    <col min="12274" max="12274" width="39" style="1" customWidth="1"/>
    <col min="12275" max="12275" width="5.85546875" style="1" customWidth="1"/>
    <col min="12276" max="12276" width="10.42578125" style="1" customWidth="1"/>
    <col min="12277" max="12277" width="8.5703125" style="1" customWidth="1"/>
    <col min="12278" max="12278" width="6.85546875" style="1" customWidth="1"/>
    <col min="12279" max="12279" width="10.28515625" style="1" customWidth="1"/>
    <col min="12280" max="12280" width="9.7109375" style="1" customWidth="1"/>
    <col min="12281" max="12281" width="7.28515625" style="1" customWidth="1"/>
    <col min="12282" max="12282" width="10.7109375" style="1" customWidth="1"/>
    <col min="12283" max="12283" width="9.5703125" style="1" customWidth="1"/>
    <col min="12284" max="12284" width="9.85546875" style="1" customWidth="1"/>
    <col min="12285" max="12285" width="10" style="1" customWidth="1"/>
    <col min="12286" max="12286" width="7.7109375" style="1" customWidth="1"/>
    <col min="12287" max="12287" width="44.7109375" style="1" customWidth="1"/>
    <col min="12288" max="12288" width="6.5703125" style="1" customWidth="1"/>
    <col min="12289" max="12289" width="15.85546875" style="1" customWidth="1"/>
    <col min="12290" max="12290" width="15.7109375" style="1" customWidth="1"/>
    <col min="12291" max="12291" width="16.28515625" style="1" customWidth="1"/>
    <col min="12292" max="12528" width="9" style="1"/>
    <col min="12529" max="12529" width="5.7109375" style="1" customWidth="1"/>
    <col min="12530" max="12530" width="39" style="1" customWidth="1"/>
    <col min="12531" max="12531" width="5.85546875" style="1" customWidth="1"/>
    <col min="12532" max="12532" width="10.42578125" style="1" customWidth="1"/>
    <col min="12533" max="12533" width="8.5703125" style="1" customWidth="1"/>
    <col min="12534" max="12534" width="6.85546875" style="1" customWidth="1"/>
    <col min="12535" max="12535" width="10.28515625" style="1" customWidth="1"/>
    <col min="12536" max="12536" width="9.7109375" style="1" customWidth="1"/>
    <col min="12537" max="12537" width="7.28515625" style="1" customWidth="1"/>
    <col min="12538" max="12538" width="10.7109375" style="1" customWidth="1"/>
    <col min="12539" max="12539" width="9.5703125" style="1" customWidth="1"/>
    <col min="12540" max="12540" width="9.85546875" style="1" customWidth="1"/>
    <col min="12541" max="12541" width="10" style="1" customWidth="1"/>
    <col min="12542" max="12542" width="7.7109375" style="1" customWidth="1"/>
    <col min="12543" max="12543" width="44.7109375" style="1" customWidth="1"/>
    <col min="12544" max="12544" width="6.5703125" style="1" customWidth="1"/>
    <col min="12545" max="12545" width="15.85546875" style="1" customWidth="1"/>
    <col min="12546" max="12546" width="15.7109375" style="1" customWidth="1"/>
    <col min="12547" max="12547" width="16.28515625" style="1" customWidth="1"/>
    <col min="12548" max="12784" width="9" style="1"/>
    <col min="12785" max="12785" width="5.7109375" style="1" customWidth="1"/>
    <col min="12786" max="12786" width="39" style="1" customWidth="1"/>
    <col min="12787" max="12787" width="5.85546875" style="1" customWidth="1"/>
    <col min="12788" max="12788" width="10.42578125" style="1" customWidth="1"/>
    <col min="12789" max="12789" width="8.5703125" style="1" customWidth="1"/>
    <col min="12790" max="12790" width="6.85546875" style="1" customWidth="1"/>
    <col min="12791" max="12791" width="10.28515625" style="1" customWidth="1"/>
    <col min="12792" max="12792" width="9.7109375" style="1" customWidth="1"/>
    <col min="12793" max="12793" width="7.28515625" style="1" customWidth="1"/>
    <col min="12794" max="12794" width="10.7109375" style="1" customWidth="1"/>
    <col min="12795" max="12795" width="9.5703125" style="1" customWidth="1"/>
    <col min="12796" max="12796" width="9.85546875" style="1" customWidth="1"/>
    <col min="12797" max="12797" width="10" style="1" customWidth="1"/>
    <col min="12798" max="12798" width="7.7109375" style="1" customWidth="1"/>
    <col min="12799" max="12799" width="44.7109375" style="1" customWidth="1"/>
    <col min="12800" max="12800" width="6.5703125" style="1" customWidth="1"/>
    <col min="12801" max="12801" width="15.85546875" style="1" customWidth="1"/>
    <col min="12802" max="12802" width="15.7109375" style="1" customWidth="1"/>
    <col min="12803" max="12803" width="16.28515625" style="1" customWidth="1"/>
    <col min="12804" max="13040" width="9" style="1"/>
    <col min="13041" max="13041" width="5.7109375" style="1" customWidth="1"/>
    <col min="13042" max="13042" width="39" style="1" customWidth="1"/>
    <col min="13043" max="13043" width="5.85546875" style="1" customWidth="1"/>
    <col min="13044" max="13044" width="10.42578125" style="1" customWidth="1"/>
    <col min="13045" max="13045" width="8.5703125" style="1" customWidth="1"/>
    <col min="13046" max="13046" width="6.85546875" style="1" customWidth="1"/>
    <col min="13047" max="13047" width="10.28515625" style="1" customWidth="1"/>
    <col min="13048" max="13048" width="9.7109375" style="1" customWidth="1"/>
    <col min="13049" max="13049" width="7.28515625" style="1" customWidth="1"/>
    <col min="13050" max="13050" width="10.7109375" style="1" customWidth="1"/>
    <col min="13051" max="13051" width="9.5703125" style="1" customWidth="1"/>
    <col min="13052" max="13052" width="9.85546875" style="1" customWidth="1"/>
    <col min="13053" max="13053" width="10" style="1" customWidth="1"/>
    <col min="13054" max="13054" width="7.7109375" style="1" customWidth="1"/>
    <col min="13055" max="13055" width="44.7109375" style="1" customWidth="1"/>
    <col min="13056" max="13056" width="6.5703125" style="1" customWidth="1"/>
    <col min="13057" max="13057" width="15.85546875" style="1" customWidth="1"/>
    <col min="13058" max="13058" width="15.7109375" style="1" customWidth="1"/>
    <col min="13059" max="13059" width="16.28515625" style="1" customWidth="1"/>
    <col min="13060" max="13296" width="9" style="1"/>
    <col min="13297" max="13297" width="5.7109375" style="1" customWidth="1"/>
    <col min="13298" max="13298" width="39" style="1" customWidth="1"/>
    <col min="13299" max="13299" width="5.85546875" style="1" customWidth="1"/>
    <col min="13300" max="13300" width="10.42578125" style="1" customWidth="1"/>
    <col min="13301" max="13301" width="8.5703125" style="1" customWidth="1"/>
    <col min="13302" max="13302" width="6.85546875" style="1" customWidth="1"/>
    <col min="13303" max="13303" width="10.28515625" style="1" customWidth="1"/>
    <col min="13304" max="13304" width="9.7109375" style="1" customWidth="1"/>
    <col min="13305" max="13305" width="7.28515625" style="1" customWidth="1"/>
    <col min="13306" max="13306" width="10.7109375" style="1" customWidth="1"/>
    <col min="13307" max="13307" width="9.5703125" style="1" customWidth="1"/>
    <col min="13308" max="13308" width="9.85546875" style="1" customWidth="1"/>
    <col min="13309" max="13309" width="10" style="1" customWidth="1"/>
    <col min="13310" max="13310" width="7.7109375" style="1" customWidth="1"/>
    <col min="13311" max="13311" width="44.7109375" style="1" customWidth="1"/>
    <col min="13312" max="13312" width="6.5703125" style="1" customWidth="1"/>
    <col min="13313" max="13313" width="15.85546875" style="1" customWidth="1"/>
    <col min="13314" max="13314" width="15.7109375" style="1" customWidth="1"/>
    <col min="13315" max="13315" width="16.28515625" style="1" customWidth="1"/>
    <col min="13316" max="13552" width="9" style="1"/>
    <col min="13553" max="13553" width="5.7109375" style="1" customWidth="1"/>
    <col min="13554" max="13554" width="39" style="1" customWidth="1"/>
    <col min="13555" max="13555" width="5.85546875" style="1" customWidth="1"/>
    <col min="13556" max="13556" width="10.42578125" style="1" customWidth="1"/>
    <col min="13557" max="13557" width="8.5703125" style="1" customWidth="1"/>
    <col min="13558" max="13558" width="6.85546875" style="1" customWidth="1"/>
    <col min="13559" max="13559" width="10.28515625" style="1" customWidth="1"/>
    <col min="13560" max="13560" width="9.7109375" style="1" customWidth="1"/>
    <col min="13561" max="13561" width="7.28515625" style="1" customWidth="1"/>
    <col min="13562" max="13562" width="10.7109375" style="1" customWidth="1"/>
    <col min="13563" max="13563" width="9.5703125" style="1" customWidth="1"/>
    <col min="13564" max="13564" width="9.85546875" style="1" customWidth="1"/>
    <col min="13565" max="13565" width="10" style="1" customWidth="1"/>
    <col min="13566" max="13566" width="7.7109375" style="1" customWidth="1"/>
    <col min="13567" max="13567" width="44.7109375" style="1" customWidth="1"/>
    <col min="13568" max="13568" width="6.5703125" style="1" customWidth="1"/>
    <col min="13569" max="13569" width="15.85546875" style="1" customWidth="1"/>
    <col min="13570" max="13570" width="15.7109375" style="1" customWidth="1"/>
    <col min="13571" max="13571" width="16.28515625" style="1" customWidth="1"/>
    <col min="13572" max="13808" width="9" style="1"/>
    <col min="13809" max="13809" width="5.7109375" style="1" customWidth="1"/>
    <col min="13810" max="13810" width="39" style="1" customWidth="1"/>
    <col min="13811" max="13811" width="5.85546875" style="1" customWidth="1"/>
    <col min="13812" max="13812" width="10.42578125" style="1" customWidth="1"/>
    <col min="13813" max="13813" width="8.5703125" style="1" customWidth="1"/>
    <col min="13814" max="13814" width="6.85546875" style="1" customWidth="1"/>
    <col min="13815" max="13815" width="10.28515625" style="1" customWidth="1"/>
    <col min="13816" max="13816" width="9.7109375" style="1" customWidth="1"/>
    <col min="13817" max="13817" width="7.28515625" style="1" customWidth="1"/>
    <col min="13818" max="13818" width="10.7109375" style="1" customWidth="1"/>
    <col min="13819" max="13819" width="9.5703125" style="1" customWidth="1"/>
    <col min="13820" max="13820" width="9.85546875" style="1" customWidth="1"/>
    <col min="13821" max="13821" width="10" style="1" customWidth="1"/>
    <col min="13822" max="13822" width="7.7109375" style="1" customWidth="1"/>
    <col min="13823" max="13823" width="44.7109375" style="1" customWidth="1"/>
    <col min="13824" max="13824" width="6.5703125" style="1" customWidth="1"/>
    <col min="13825" max="13825" width="15.85546875" style="1" customWidth="1"/>
    <col min="13826" max="13826" width="15.7109375" style="1" customWidth="1"/>
    <col min="13827" max="13827" width="16.28515625" style="1" customWidth="1"/>
    <col min="13828" max="14064" width="9" style="1"/>
    <col min="14065" max="14065" width="5.7109375" style="1" customWidth="1"/>
    <col min="14066" max="14066" width="39" style="1" customWidth="1"/>
    <col min="14067" max="14067" width="5.85546875" style="1" customWidth="1"/>
    <col min="14068" max="14068" width="10.42578125" style="1" customWidth="1"/>
    <col min="14069" max="14069" width="8.5703125" style="1" customWidth="1"/>
    <col min="14070" max="14070" width="6.85546875" style="1" customWidth="1"/>
    <col min="14071" max="14071" width="10.28515625" style="1" customWidth="1"/>
    <col min="14072" max="14072" width="9.7109375" style="1" customWidth="1"/>
    <col min="14073" max="14073" width="7.28515625" style="1" customWidth="1"/>
    <col min="14074" max="14074" width="10.7109375" style="1" customWidth="1"/>
    <col min="14075" max="14075" width="9.5703125" style="1" customWidth="1"/>
    <col min="14076" max="14076" width="9.85546875" style="1" customWidth="1"/>
    <col min="14077" max="14077" width="10" style="1" customWidth="1"/>
    <col min="14078" max="14078" width="7.7109375" style="1" customWidth="1"/>
    <col min="14079" max="14079" width="44.7109375" style="1" customWidth="1"/>
    <col min="14080" max="14080" width="6.5703125" style="1" customWidth="1"/>
    <col min="14081" max="14081" width="15.85546875" style="1" customWidth="1"/>
    <col min="14082" max="14082" width="15.7109375" style="1" customWidth="1"/>
    <col min="14083" max="14083" width="16.28515625" style="1" customWidth="1"/>
    <col min="14084" max="14320" width="9" style="1"/>
    <col min="14321" max="14321" width="5.7109375" style="1" customWidth="1"/>
    <col min="14322" max="14322" width="39" style="1" customWidth="1"/>
    <col min="14323" max="14323" width="5.85546875" style="1" customWidth="1"/>
    <col min="14324" max="14324" width="10.42578125" style="1" customWidth="1"/>
    <col min="14325" max="14325" width="8.5703125" style="1" customWidth="1"/>
    <col min="14326" max="14326" width="6.85546875" style="1" customWidth="1"/>
    <col min="14327" max="14327" width="10.28515625" style="1" customWidth="1"/>
    <col min="14328" max="14328" width="9.7109375" style="1" customWidth="1"/>
    <col min="14329" max="14329" width="7.28515625" style="1" customWidth="1"/>
    <col min="14330" max="14330" width="10.7109375" style="1" customWidth="1"/>
    <col min="14331" max="14331" width="9.5703125" style="1" customWidth="1"/>
    <col min="14332" max="14332" width="9.85546875" style="1" customWidth="1"/>
    <col min="14333" max="14333" width="10" style="1" customWidth="1"/>
    <col min="14334" max="14334" width="7.7109375" style="1" customWidth="1"/>
    <col min="14335" max="14335" width="44.7109375" style="1" customWidth="1"/>
    <col min="14336" max="14336" width="6.5703125" style="1" customWidth="1"/>
    <col min="14337" max="14337" width="15.85546875" style="1" customWidth="1"/>
    <col min="14338" max="14338" width="15.7109375" style="1" customWidth="1"/>
    <col min="14339" max="14339" width="16.28515625" style="1" customWidth="1"/>
    <col min="14340" max="14576" width="9" style="1"/>
    <col min="14577" max="14577" width="5.7109375" style="1" customWidth="1"/>
    <col min="14578" max="14578" width="39" style="1" customWidth="1"/>
    <col min="14579" max="14579" width="5.85546875" style="1" customWidth="1"/>
    <col min="14580" max="14580" width="10.42578125" style="1" customWidth="1"/>
    <col min="14581" max="14581" width="8.5703125" style="1" customWidth="1"/>
    <col min="14582" max="14582" width="6.85546875" style="1" customWidth="1"/>
    <col min="14583" max="14583" width="10.28515625" style="1" customWidth="1"/>
    <col min="14584" max="14584" width="9.7109375" style="1" customWidth="1"/>
    <col min="14585" max="14585" width="7.28515625" style="1" customWidth="1"/>
    <col min="14586" max="14586" width="10.7109375" style="1" customWidth="1"/>
    <col min="14587" max="14587" width="9.5703125" style="1" customWidth="1"/>
    <col min="14588" max="14588" width="9.85546875" style="1" customWidth="1"/>
    <col min="14589" max="14589" width="10" style="1" customWidth="1"/>
    <col min="14590" max="14590" width="7.7109375" style="1" customWidth="1"/>
    <col min="14591" max="14591" width="44.7109375" style="1" customWidth="1"/>
    <col min="14592" max="14592" width="6.5703125" style="1" customWidth="1"/>
    <col min="14593" max="14593" width="15.85546875" style="1" customWidth="1"/>
    <col min="14594" max="14594" width="15.7109375" style="1" customWidth="1"/>
    <col min="14595" max="14595" width="16.28515625" style="1" customWidth="1"/>
    <col min="14596" max="14832" width="9" style="1"/>
    <col min="14833" max="14833" width="5.7109375" style="1" customWidth="1"/>
    <col min="14834" max="14834" width="39" style="1" customWidth="1"/>
    <col min="14835" max="14835" width="5.85546875" style="1" customWidth="1"/>
    <col min="14836" max="14836" width="10.42578125" style="1" customWidth="1"/>
    <col min="14837" max="14837" width="8.5703125" style="1" customWidth="1"/>
    <col min="14838" max="14838" width="6.85546875" style="1" customWidth="1"/>
    <col min="14839" max="14839" width="10.28515625" style="1" customWidth="1"/>
    <col min="14840" max="14840" width="9.7109375" style="1" customWidth="1"/>
    <col min="14841" max="14841" width="7.28515625" style="1" customWidth="1"/>
    <col min="14842" max="14842" width="10.7109375" style="1" customWidth="1"/>
    <col min="14843" max="14843" width="9.5703125" style="1" customWidth="1"/>
    <col min="14844" max="14844" width="9.85546875" style="1" customWidth="1"/>
    <col min="14845" max="14845" width="10" style="1" customWidth="1"/>
    <col min="14846" max="14846" width="7.7109375" style="1" customWidth="1"/>
    <col min="14847" max="14847" width="44.7109375" style="1" customWidth="1"/>
    <col min="14848" max="14848" width="6.5703125" style="1" customWidth="1"/>
    <col min="14849" max="14849" width="15.85546875" style="1" customWidth="1"/>
    <col min="14850" max="14850" width="15.7109375" style="1" customWidth="1"/>
    <col min="14851" max="14851" width="16.28515625" style="1" customWidth="1"/>
    <col min="14852" max="15088" width="9" style="1"/>
    <col min="15089" max="15089" width="5.7109375" style="1" customWidth="1"/>
    <col min="15090" max="15090" width="39" style="1" customWidth="1"/>
    <col min="15091" max="15091" width="5.85546875" style="1" customWidth="1"/>
    <col min="15092" max="15092" width="10.42578125" style="1" customWidth="1"/>
    <col min="15093" max="15093" width="8.5703125" style="1" customWidth="1"/>
    <col min="15094" max="15094" width="6.85546875" style="1" customWidth="1"/>
    <col min="15095" max="15095" width="10.28515625" style="1" customWidth="1"/>
    <col min="15096" max="15096" width="9.7109375" style="1" customWidth="1"/>
    <col min="15097" max="15097" width="7.28515625" style="1" customWidth="1"/>
    <col min="15098" max="15098" width="10.7109375" style="1" customWidth="1"/>
    <col min="15099" max="15099" width="9.5703125" style="1" customWidth="1"/>
    <col min="15100" max="15100" width="9.85546875" style="1" customWidth="1"/>
    <col min="15101" max="15101" width="10" style="1" customWidth="1"/>
    <col min="15102" max="15102" width="7.7109375" style="1" customWidth="1"/>
    <col min="15103" max="15103" width="44.7109375" style="1" customWidth="1"/>
    <col min="15104" max="15104" width="6.5703125" style="1" customWidth="1"/>
    <col min="15105" max="15105" width="15.85546875" style="1" customWidth="1"/>
    <col min="15106" max="15106" width="15.7109375" style="1" customWidth="1"/>
    <col min="15107" max="15107" width="16.28515625" style="1" customWidth="1"/>
    <col min="15108" max="15344" width="9" style="1"/>
    <col min="15345" max="15345" width="5.7109375" style="1" customWidth="1"/>
    <col min="15346" max="15346" width="39" style="1" customWidth="1"/>
    <col min="15347" max="15347" width="5.85546875" style="1" customWidth="1"/>
    <col min="15348" max="15348" width="10.42578125" style="1" customWidth="1"/>
    <col min="15349" max="15349" width="8.5703125" style="1" customWidth="1"/>
    <col min="15350" max="15350" width="6.85546875" style="1" customWidth="1"/>
    <col min="15351" max="15351" width="10.28515625" style="1" customWidth="1"/>
    <col min="15352" max="15352" width="9.7109375" style="1" customWidth="1"/>
    <col min="15353" max="15353" width="7.28515625" style="1" customWidth="1"/>
    <col min="15354" max="15354" width="10.7109375" style="1" customWidth="1"/>
    <col min="15355" max="15355" width="9.5703125" style="1" customWidth="1"/>
    <col min="15356" max="15356" width="9.85546875" style="1" customWidth="1"/>
    <col min="15357" max="15357" width="10" style="1" customWidth="1"/>
    <col min="15358" max="15358" width="7.7109375" style="1" customWidth="1"/>
    <col min="15359" max="15359" width="44.7109375" style="1" customWidth="1"/>
    <col min="15360" max="15360" width="6.5703125" style="1" customWidth="1"/>
    <col min="15361" max="15361" width="15.85546875" style="1" customWidth="1"/>
    <col min="15362" max="15362" width="15.7109375" style="1" customWidth="1"/>
    <col min="15363" max="15363" width="16.28515625" style="1" customWidth="1"/>
    <col min="15364" max="15600" width="9" style="1"/>
    <col min="15601" max="15601" width="5.7109375" style="1" customWidth="1"/>
    <col min="15602" max="15602" width="39" style="1" customWidth="1"/>
    <col min="15603" max="15603" width="5.85546875" style="1" customWidth="1"/>
    <col min="15604" max="15604" width="10.42578125" style="1" customWidth="1"/>
    <col min="15605" max="15605" width="8.5703125" style="1" customWidth="1"/>
    <col min="15606" max="15606" width="6.85546875" style="1" customWidth="1"/>
    <col min="15607" max="15607" width="10.28515625" style="1" customWidth="1"/>
    <col min="15608" max="15608" width="9.7109375" style="1" customWidth="1"/>
    <col min="15609" max="15609" width="7.28515625" style="1" customWidth="1"/>
    <col min="15610" max="15610" width="10.7109375" style="1" customWidth="1"/>
    <col min="15611" max="15611" width="9.5703125" style="1" customWidth="1"/>
    <col min="15612" max="15612" width="9.85546875" style="1" customWidth="1"/>
    <col min="15613" max="15613" width="10" style="1" customWidth="1"/>
    <col min="15614" max="15614" width="7.7109375" style="1" customWidth="1"/>
    <col min="15615" max="15615" width="44.7109375" style="1" customWidth="1"/>
    <col min="15616" max="15616" width="6.5703125" style="1" customWidth="1"/>
    <col min="15617" max="15617" width="15.85546875" style="1" customWidth="1"/>
    <col min="15618" max="15618" width="15.7109375" style="1" customWidth="1"/>
    <col min="15619" max="15619" width="16.28515625" style="1" customWidth="1"/>
    <col min="15620" max="15856" width="9" style="1"/>
    <col min="15857" max="15857" width="5.7109375" style="1" customWidth="1"/>
    <col min="15858" max="15858" width="39" style="1" customWidth="1"/>
    <col min="15859" max="15859" width="5.85546875" style="1" customWidth="1"/>
    <col min="15860" max="15860" width="10.42578125" style="1" customWidth="1"/>
    <col min="15861" max="15861" width="8.5703125" style="1" customWidth="1"/>
    <col min="15862" max="15862" width="6.85546875" style="1" customWidth="1"/>
    <col min="15863" max="15863" width="10.28515625" style="1" customWidth="1"/>
    <col min="15864" max="15864" width="9.7109375" style="1" customWidth="1"/>
    <col min="15865" max="15865" width="7.28515625" style="1" customWidth="1"/>
    <col min="15866" max="15866" width="10.7109375" style="1" customWidth="1"/>
    <col min="15867" max="15867" width="9.5703125" style="1" customWidth="1"/>
    <col min="15868" max="15868" width="9.85546875" style="1" customWidth="1"/>
    <col min="15869" max="15869" width="10" style="1" customWidth="1"/>
    <col min="15870" max="15870" width="7.7109375" style="1" customWidth="1"/>
    <col min="15871" max="15871" width="44.7109375" style="1" customWidth="1"/>
    <col min="15872" max="15872" width="6.5703125" style="1" customWidth="1"/>
    <col min="15873" max="15873" width="15.85546875" style="1" customWidth="1"/>
    <col min="15874" max="15874" width="15.7109375" style="1" customWidth="1"/>
    <col min="15875" max="15875" width="16.28515625" style="1" customWidth="1"/>
    <col min="15876" max="16112" width="9" style="1"/>
    <col min="16113" max="16113" width="5.7109375" style="1" customWidth="1"/>
    <col min="16114" max="16114" width="39" style="1" customWidth="1"/>
    <col min="16115" max="16115" width="5.85546875" style="1" customWidth="1"/>
    <col min="16116" max="16116" width="10.42578125" style="1" customWidth="1"/>
    <col min="16117" max="16117" width="8.5703125" style="1" customWidth="1"/>
    <col min="16118" max="16118" width="6.85546875" style="1" customWidth="1"/>
    <col min="16119" max="16119" width="10.28515625" style="1" customWidth="1"/>
    <col min="16120" max="16120" width="9.7109375" style="1" customWidth="1"/>
    <col min="16121" max="16121" width="7.28515625" style="1" customWidth="1"/>
    <col min="16122" max="16122" width="10.7109375" style="1" customWidth="1"/>
    <col min="16123" max="16123" width="9.5703125" style="1" customWidth="1"/>
    <col min="16124" max="16124" width="9.85546875" style="1" customWidth="1"/>
    <col min="16125" max="16125" width="10" style="1" customWidth="1"/>
    <col min="16126" max="16126" width="7.7109375" style="1" customWidth="1"/>
    <col min="16127" max="16127" width="44.7109375" style="1" customWidth="1"/>
    <col min="16128" max="16128" width="6.5703125" style="1" customWidth="1"/>
    <col min="16129" max="16129" width="15.85546875" style="1" customWidth="1"/>
    <col min="16130" max="16130" width="15.7109375" style="1" customWidth="1"/>
    <col min="16131" max="16131" width="16.28515625" style="1" customWidth="1"/>
    <col min="16132" max="16384" width="9" style="1"/>
  </cols>
  <sheetData>
    <row r="1" spans="1:9" ht="19.5" customHeight="1" x14ac:dyDescent="0.35">
      <c r="A1" s="26"/>
      <c r="B1" s="26"/>
      <c r="C1" s="26"/>
      <c r="D1" s="26"/>
      <c r="E1" s="26"/>
      <c r="F1" s="81" t="s">
        <v>65</v>
      </c>
      <c r="G1" s="81"/>
      <c r="H1" s="81"/>
    </row>
    <row r="2" spans="1:9" ht="19.5" customHeight="1" x14ac:dyDescent="0.35">
      <c r="A2" s="26"/>
      <c r="B2" s="26"/>
      <c r="C2" s="26"/>
      <c r="D2" s="26"/>
      <c r="E2" s="26"/>
      <c r="F2" s="82" t="s">
        <v>66</v>
      </c>
      <c r="G2" s="82"/>
      <c r="H2" s="82"/>
    </row>
    <row r="3" spans="1:9" ht="19.5" customHeight="1" x14ac:dyDescent="0.35">
      <c r="A3" s="26"/>
      <c r="B3" s="26"/>
      <c r="C3" s="26"/>
      <c r="D3" s="26"/>
      <c r="E3" s="26"/>
      <c r="F3" s="82" t="s">
        <v>67</v>
      </c>
      <c r="G3" s="82"/>
      <c r="H3" s="82"/>
    </row>
    <row r="4" spans="1:9" ht="19.5" customHeight="1" x14ac:dyDescent="0.35">
      <c r="A4" s="26"/>
      <c r="B4" s="26"/>
      <c r="C4" s="26"/>
      <c r="D4" s="26"/>
      <c r="E4" s="26"/>
      <c r="F4" s="83"/>
      <c r="G4" s="83"/>
      <c r="H4" s="83"/>
    </row>
    <row r="5" spans="1:9" ht="20.25" customHeight="1" x14ac:dyDescent="0.3">
      <c r="A5" s="88" t="s">
        <v>58</v>
      </c>
      <c r="B5" s="88"/>
      <c r="C5" s="88"/>
      <c r="D5" s="88"/>
      <c r="E5" s="88"/>
      <c r="F5" s="88"/>
      <c r="G5" s="88"/>
      <c r="H5" s="88"/>
    </row>
    <row r="6" spans="1:9" ht="21.75" customHeight="1" x14ac:dyDescent="0.3">
      <c r="A6" s="88" t="s">
        <v>59</v>
      </c>
      <c r="B6" s="88"/>
      <c r="C6" s="88"/>
      <c r="D6" s="88"/>
      <c r="E6" s="88"/>
      <c r="F6" s="88"/>
      <c r="G6" s="88"/>
      <c r="H6" s="88"/>
    </row>
    <row r="7" spans="1:9" ht="23.25" customHeight="1" x14ac:dyDescent="0.3">
      <c r="A7" s="88" t="s">
        <v>60</v>
      </c>
      <c r="B7" s="88"/>
      <c r="C7" s="88"/>
      <c r="D7" s="88"/>
      <c r="E7" s="88"/>
      <c r="F7" s="88"/>
      <c r="G7" s="88"/>
      <c r="H7" s="88"/>
    </row>
    <row r="8" spans="1:9" ht="17.25" customHeight="1" x14ac:dyDescent="0.3">
      <c r="A8" s="88" t="s">
        <v>61</v>
      </c>
      <c r="B8" s="88"/>
      <c r="C8" s="88"/>
      <c r="D8" s="88"/>
      <c r="E8" s="88"/>
      <c r="F8" s="88"/>
      <c r="G8" s="88"/>
      <c r="H8" s="88"/>
    </row>
    <row r="9" spans="1:9" ht="21.75" customHeight="1" thickBot="1" x14ac:dyDescent="0.4">
      <c r="A9" s="89" t="s">
        <v>51</v>
      </c>
      <c r="B9" s="89"/>
      <c r="C9" s="89"/>
      <c r="D9" s="28"/>
      <c r="E9" s="29"/>
      <c r="F9" s="84"/>
      <c r="G9" s="84"/>
      <c r="H9" s="84"/>
    </row>
    <row r="10" spans="1:9" ht="61.5" customHeight="1" thickBot="1" x14ac:dyDescent="0.25">
      <c r="A10" s="90" t="s">
        <v>0</v>
      </c>
      <c r="B10" s="92" t="s">
        <v>1</v>
      </c>
      <c r="C10" s="86" t="s">
        <v>55</v>
      </c>
      <c r="D10" s="87"/>
      <c r="E10" s="86" t="s">
        <v>56</v>
      </c>
      <c r="F10" s="87"/>
      <c r="G10" s="86" t="s">
        <v>57</v>
      </c>
      <c r="H10" s="87"/>
    </row>
    <row r="11" spans="1:9" ht="35.25" customHeight="1" thickBot="1" x14ac:dyDescent="0.25">
      <c r="A11" s="91"/>
      <c r="B11" s="93"/>
      <c r="C11" s="31" t="s">
        <v>52</v>
      </c>
      <c r="D11" s="32" t="s">
        <v>64</v>
      </c>
      <c r="E11" s="31" t="s">
        <v>52</v>
      </c>
      <c r="F11" s="32" t="s">
        <v>64</v>
      </c>
      <c r="G11" s="31" t="s">
        <v>52</v>
      </c>
      <c r="H11" s="32" t="s">
        <v>64</v>
      </c>
    </row>
    <row r="12" spans="1:9" s="2" customFormat="1" ht="15" x14ac:dyDescent="0.25">
      <c r="A12" s="20" t="s">
        <v>2</v>
      </c>
      <c r="B12" s="21" t="s">
        <v>3</v>
      </c>
      <c r="C12" s="33">
        <v>1</v>
      </c>
      <c r="D12" s="34">
        <v>3</v>
      </c>
      <c r="E12" s="33">
        <v>4</v>
      </c>
      <c r="F12" s="34">
        <v>6</v>
      </c>
      <c r="G12" s="33">
        <v>7</v>
      </c>
      <c r="H12" s="34">
        <v>9</v>
      </c>
    </row>
    <row r="13" spans="1:9" ht="40.5" customHeight="1" x14ac:dyDescent="0.2">
      <c r="A13" s="16">
        <v>1</v>
      </c>
      <c r="B13" s="5" t="s">
        <v>4</v>
      </c>
      <c r="C13" s="35">
        <f>C14+C20+C21+C25</f>
        <v>5481.2426255</v>
      </c>
      <c r="D13" s="36">
        <f>C13/D40</f>
        <v>243.29720029739448</v>
      </c>
      <c r="E13" s="35">
        <f>E14+E20+E21+E25</f>
        <v>140.96</v>
      </c>
      <c r="F13" s="37">
        <f t="shared" ref="F13" si="0">F14+F20+F21+F25</f>
        <v>243.3</v>
      </c>
      <c r="G13" s="35">
        <f>G14+G20+G21+G25</f>
        <v>60.510000000000005</v>
      </c>
      <c r="H13" s="37">
        <f>H14+H20+H21+H25</f>
        <v>243.29815842380378</v>
      </c>
      <c r="I13" s="24"/>
    </row>
    <row r="14" spans="1:9" ht="21.75" customHeight="1" x14ac:dyDescent="0.3">
      <c r="A14" s="17" t="s">
        <v>5</v>
      </c>
      <c r="B14" s="6" t="s">
        <v>6</v>
      </c>
      <c r="C14" s="38">
        <f>SUM(C15:C19)</f>
        <v>1638.8326254999999</v>
      </c>
      <c r="D14" s="39">
        <v>72.75</v>
      </c>
      <c r="E14" s="40">
        <f>SUM(E15:E19)</f>
        <v>42.14</v>
      </c>
      <c r="F14" s="39">
        <v>72.75</v>
      </c>
      <c r="G14" s="38">
        <f>SUM(G15:G19)</f>
        <v>18.100000000000001</v>
      </c>
      <c r="H14" s="39">
        <v>72.75</v>
      </c>
      <c r="I14" s="24"/>
    </row>
    <row r="15" spans="1:9" ht="19.5" customHeight="1" x14ac:dyDescent="0.25">
      <c r="A15" s="18" t="s">
        <v>7</v>
      </c>
      <c r="B15" s="7" t="s">
        <v>8</v>
      </c>
      <c r="C15" s="41">
        <f>1135.61*96.455%</f>
        <v>1095.3526254999999</v>
      </c>
      <c r="D15" s="42">
        <f>C15/D40</f>
        <v>48.619673554085843</v>
      </c>
      <c r="E15" s="41">
        <v>28.16</v>
      </c>
      <c r="F15" s="42">
        <v>48.62</v>
      </c>
      <c r="G15" s="41">
        <v>12.1</v>
      </c>
      <c r="H15" s="42">
        <v>48.62</v>
      </c>
      <c r="I15" s="24"/>
    </row>
    <row r="16" spans="1:9" ht="31.5" customHeight="1" x14ac:dyDescent="0.25">
      <c r="A16" s="18" t="s">
        <v>9</v>
      </c>
      <c r="B16" s="7" t="s">
        <v>10</v>
      </c>
      <c r="C16" s="41">
        <v>323.45999999999998</v>
      </c>
      <c r="D16" s="42">
        <f>C16/D40</f>
        <v>14.357494784499977</v>
      </c>
      <c r="E16" s="41">
        <v>8.32</v>
      </c>
      <c r="F16" s="42">
        <f>E16/F40</f>
        <v>14.359682430100104</v>
      </c>
      <c r="G16" s="41">
        <v>3.57</v>
      </c>
      <c r="H16" s="42">
        <v>14.36</v>
      </c>
      <c r="I16" s="24"/>
    </row>
    <row r="17" spans="1:9" ht="19.5" customHeight="1" x14ac:dyDescent="0.25">
      <c r="A17" s="18" t="s">
        <v>11</v>
      </c>
      <c r="B17" s="7" t="s">
        <v>12</v>
      </c>
      <c r="C17" s="41">
        <v>220.02</v>
      </c>
      <c r="D17" s="42">
        <f>C17/D40</f>
        <v>9.7660792756003385</v>
      </c>
      <c r="E17" s="41">
        <v>5.66</v>
      </c>
      <c r="F17" s="42">
        <f>E17/F40</f>
        <v>9.7687262685536762</v>
      </c>
      <c r="G17" s="41">
        <v>2.4300000000000002</v>
      </c>
      <c r="H17" s="42">
        <v>9.77</v>
      </c>
      <c r="I17" s="24"/>
    </row>
    <row r="18" spans="1:9" ht="19.5" customHeight="1" x14ac:dyDescent="0.2">
      <c r="A18" s="18" t="s">
        <v>13</v>
      </c>
      <c r="B18" s="8" t="s">
        <v>14</v>
      </c>
      <c r="C18" s="43" t="s">
        <v>15</v>
      </c>
      <c r="D18" s="44" t="s">
        <v>15</v>
      </c>
      <c r="E18" s="43" t="s">
        <v>15</v>
      </c>
      <c r="F18" s="44" t="s">
        <v>15</v>
      </c>
      <c r="G18" s="43" t="s">
        <v>15</v>
      </c>
      <c r="H18" s="44" t="s">
        <v>15</v>
      </c>
    </row>
    <row r="19" spans="1:9" ht="24.75" customHeight="1" x14ac:dyDescent="0.2">
      <c r="A19" s="18" t="s">
        <v>16</v>
      </c>
      <c r="B19" s="7" t="s">
        <v>17</v>
      </c>
      <c r="C19" s="43" t="s">
        <v>15</v>
      </c>
      <c r="D19" s="44" t="s">
        <v>15</v>
      </c>
      <c r="E19" s="43" t="s">
        <v>15</v>
      </c>
      <c r="F19" s="44" t="s">
        <v>15</v>
      </c>
      <c r="G19" s="43" t="s">
        <v>15</v>
      </c>
      <c r="H19" s="44" t="s">
        <v>15</v>
      </c>
    </row>
    <row r="20" spans="1:9" ht="25.5" customHeight="1" x14ac:dyDescent="0.3">
      <c r="A20" s="17" t="s">
        <v>18</v>
      </c>
      <c r="B20" s="6" t="s">
        <v>19</v>
      </c>
      <c r="C20" s="45">
        <v>1489.64</v>
      </c>
      <c r="D20" s="39">
        <f>C20/D40</f>
        <v>66.120999600514892</v>
      </c>
      <c r="E20" s="45">
        <v>38.31</v>
      </c>
      <c r="F20" s="39">
        <v>66.12</v>
      </c>
      <c r="G20" s="45">
        <v>16.440000000000001</v>
      </c>
      <c r="H20" s="39">
        <v>66.12</v>
      </c>
      <c r="I20" s="24"/>
    </row>
    <row r="21" spans="1:9" ht="19.5" customHeight="1" x14ac:dyDescent="0.3">
      <c r="A21" s="17" t="s">
        <v>20</v>
      </c>
      <c r="B21" s="6" t="s">
        <v>21</v>
      </c>
      <c r="C21" s="38">
        <f>SUM(C22:C24)</f>
        <v>2352.77</v>
      </c>
      <c r="D21" s="39">
        <f>C21/D40</f>
        <v>104.43295308269342</v>
      </c>
      <c r="E21" s="38">
        <f>SUM(E22:E24)</f>
        <v>60.51</v>
      </c>
      <c r="F21" s="39">
        <v>104.43</v>
      </c>
      <c r="G21" s="38">
        <f>SUM(G22:G24)</f>
        <v>25.97</v>
      </c>
      <c r="H21" s="46">
        <f>SUM(H22:H24)</f>
        <v>104.42815842380378</v>
      </c>
      <c r="I21" s="24"/>
    </row>
    <row r="22" spans="1:9" ht="29.25" customHeight="1" x14ac:dyDescent="0.2">
      <c r="A22" s="18" t="s">
        <v>22</v>
      </c>
      <c r="B22" s="7" t="s">
        <v>23</v>
      </c>
      <c r="C22" s="47">
        <v>257.56</v>
      </c>
      <c r="D22" s="48">
        <f>C22/D40</f>
        <v>11.432376048648409</v>
      </c>
      <c r="E22" s="47">
        <v>6.63</v>
      </c>
      <c r="F22" s="48">
        <v>11.43</v>
      </c>
      <c r="G22" s="47">
        <v>2.84</v>
      </c>
      <c r="H22" s="48">
        <v>11.43</v>
      </c>
      <c r="I22" s="24"/>
    </row>
    <row r="23" spans="1:9" ht="45" customHeight="1" x14ac:dyDescent="0.2">
      <c r="A23" s="18" t="s">
        <v>24</v>
      </c>
      <c r="B23" s="7" t="s">
        <v>25</v>
      </c>
      <c r="C23" s="49">
        <v>803.42</v>
      </c>
      <c r="D23" s="48">
        <f>C23/D40</f>
        <v>35.661591726219541</v>
      </c>
      <c r="E23" s="49">
        <v>20.66</v>
      </c>
      <c r="F23" s="48">
        <f>E23/F40</f>
        <v>35.657576803589919</v>
      </c>
      <c r="G23" s="49">
        <v>8.8699999999999992</v>
      </c>
      <c r="H23" s="48">
        <v>35.659999999999997</v>
      </c>
      <c r="I23" s="24"/>
    </row>
    <row r="24" spans="1:9" ht="19.5" customHeight="1" x14ac:dyDescent="0.2">
      <c r="A24" s="18" t="s">
        <v>26</v>
      </c>
      <c r="B24" s="9" t="s">
        <v>27</v>
      </c>
      <c r="C24" s="50">
        <v>1291.79</v>
      </c>
      <c r="D24" s="48">
        <f>C24/D40</f>
        <v>57.338985307825467</v>
      </c>
      <c r="E24" s="50">
        <v>33.22</v>
      </c>
      <c r="F24" s="48">
        <f>E24/F40</f>
        <v>57.335174318260265</v>
      </c>
      <c r="G24" s="50">
        <v>14.26</v>
      </c>
      <c r="H24" s="48">
        <f>G24/H40</f>
        <v>57.338158423803776</v>
      </c>
      <c r="I24" s="24"/>
    </row>
    <row r="25" spans="1:9" ht="23.25" customHeight="1" x14ac:dyDescent="0.2">
      <c r="A25" s="17" t="s">
        <v>28</v>
      </c>
      <c r="B25" s="6" t="s">
        <v>29</v>
      </c>
      <c r="C25" s="51">
        <f>'[1]заг вир'!J9</f>
        <v>0</v>
      </c>
      <c r="D25" s="52"/>
      <c r="E25" s="51">
        <f>'[1]заг вир'!M9</f>
        <v>0</v>
      </c>
      <c r="F25" s="52"/>
      <c r="G25" s="51">
        <f>'[1]заг вир'!O9</f>
        <v>0</v>
      </c>
      <c r="H25" s="52"/>
    </row>
    <row r="26" spans="1:9" ht="20.25" customHeight="1" x14ac:dyDescent="0.3">
      <c r="A26" s="17">
        <v>2</v>
      </c>
      <c r="B26" s="5" t="s">
        <v>30</v>
      </c>
      <c r="C26" s="53">
        <v>1415.67</v>
      </c>
      <c r="D26" s="54">
        <f>C26/D40</f>
        <v>62.837675884415646</v>
      </c>
      <c r="E26" s="53">
        <v>36.409999999999997</v>
      </c>
      <c r="F26" s="54">
        <f>E26/F40</f>
        <v>62.840869865377968</v>
      </c>
      <c r="G26" s="53">
        <v>15.62</v>
      </c>
      <c r="H26" s="54">
        <v>62.84</v>
      </c>
      <c r="I26" s="24"/>
    </row>
    <row r="27" spans="1:9" ht="20.25" customHeight="1" x14ac:dyDescent="0.3">
      <c r="A27" s="17">
        <v>3</v>
      </c>
      <c r="B27" s="5" t="s">
        <v>31</v>
      </c>
      <c r="C27" s="55">
        <v>0</v>
      </c>
      <c r="D27" s="56"/>
      <c r="E27" s="55">
        <v>0</v>
      </c>
      <c r="F27" s="56"/>
      <c r="G27" s="55">
        <v>0</v>
      </c>
      <c r="H27" s="57"/>
    </row>
    <row r="28" spans="1:9" ht="20.25" customHeight="1" x14ac:dyDescent="0.3">
      <c r="A28" s="17">
        <v>4</v>
      </c>
      <c r="B28" s="5" t="s">
        <v>32</v>
      </c>
      <c r="C28" s="55">
        <v>0</v>
      </c>
      <c r="D28" s="56"/>
      <c r="E28" s="55">
        <v>0</v>
      </c>
      <c r="F28" s="56"/>
      <c r="G28" s="55">
        <v>0</v>
      </c>
      <c r="H28" s="57"/>
    </row>
    <row r="29" spans="1:9" ht="20.25" customHeight="1" x14ac:dyDescent="0.3">
      <c r="A29" s="17">
        <v>5</v>
      </c>
      <c r="B29" s="5" t="s">
        <v>33</v>
      </c>
      <c r="C29" s="58">
        <v>36.81</v>
      </c>
      <c r="D29" s="39">
        <f>C29/D40</f>
        <v>1.6338940920591238</v>
      </c>
      <c r="E29" s="58">
        <v>0.95</v>
      </c>
      <c r="F29" s="39">
        <v>1.63</v>
      </c>
      <c r="G29" s="58">
        <v>0.4</v>
      </c>
      <c r="H29" s="39">
        <v>1.63</v>
      </c>
      <c r="I29" s="24"/>
    </row>
    <row r="30" spans="1:9" ht="39.75" customHeight="1" x14ac:dyDescent="0.2">
      <c r="A30" s="17">
        <v>6</v>
      </c>
      <c r="B30" s="23" t="s">
        <v>34</v>
      </c>
      <c r="C30" s="59">
        <f>C13+C26+C27+C28+C29</f>
        <v>6933.7226255000005</v>
      </c>
      <c r="D30" s="36">
        <f>D13+D26+D29</f>
        <v>307.76877027386922</v>
      </c>
      <c r="E30" s="59">
        <f>E13+E26+E27+E28+E29</f>
        <v>178.32</v>
      </c>
      <c r="F30" s="36">
        <f>F13+F26+F29</f>
        <v>307.77086986537796</v>
      </c>
      <c r="G30" s="59">
        <f>G13+G26+G27+G28+G29</f>
        <v>76.530000000000015</v>
      </c>
      <c r="H30" s="36">
        <f>H13+H26+H29</f>
        <v>307.76815842380381</v>
      </c>
      <c r="I30" s="25"/>
    </row>
    <row r="31" spans="1:9" ht="18.75" x14ac:dyDescent="0.3">
      <c r="A31" s="17">
        <v>7</v>
      </c>
      <c r="B31" s="11" t="s">
        <v>35</v>
      </c>
      <c r="C31" s="60">
        <v>0</v>
      </c>
      <c r="D31" s="57"/>
      <c r="E31" s="60">
        <v>0</v>
      </c>
      <c r="F31" s="57"/>
      <c r="G31" s="60">
        <v>0</v>
      </c>
      <c r="H31" s="57"/>
    </row>
    <row r="32" spans="1:9" ht="21" customHeight="1" x14ac:dyDescent="0.3">
      <c r="A32" s="17">
        <v>8</v>
      </c>
      <c r="B32" s="11" t="s">
        <v>36</v>
      </c>
      <c r="C32" s="38">
        <f>C33+C34</f>
        <v>167.07999999999998</v>
      </c>
      <c r="D32" s="39">
        <f>C32/D40</f>
        <v>7.4162190953881657</v>
      </c>
      <c r="E32" s="38">
        <f>E33+E34</f>
        <v>4.3</v>
      </c>
      <c r="F32" s="39">
        <v>7.42</v>
      </c>
      <c r="G32" s="38">
        <f>G33+G34</f>
        <v>1.85</v>
      </c>
      <c r="H32" s="39">
        <f>SUM(H33:H34)</f>
        <v>7.42</v>
      </c>
      <c r="I32" s="24"/>
    </row>
    <row r="33" spans="1:9" ht="18" customHeight="1" x14ac:dyDescent="0.25">
      <c r="A33" s="18" t="s">
        <v>37</v>
      </c>
      <c r="B33" s="12" t="s">
        <v>38</v>
      </c>
      <c r="C33" s="61">
        <v>30.07</v>
      </c>
      <c r="D33" s="62">
        <v>1.34</v>
      </c>
      <c r="E33" s="61">
        <v>0.78</v>
      </c>
      <c r="F33" s="62">
        <v>1.34</v>
      </c>
      <c r="G33" s="61">
        <v>0.33</v>
      </c>
      <c r="H33" s="62">
        <v>1.34</v>
      </c>
      <c r="I33" s="24"/>
    </row>
    <row r="34" spans="1:9" ht="18" customHeight="1" x14ac:dyDescent="0.25">
      <c r="A34" s="18" t="s">
        <v>39</v>
      </c>
      <c r="B34" s="12" t="s">
        <v>40</v>
      </c>
      <c r="C34" s="61">
        <v>137.01</v>
      </c>
      <c r="D34" s="62">
        <f>C34/D40</f>
        <v>6.0814949620489145</v>
      </c>
      <c r="E34" s="61">
        <v>3.52</v>
      </c>
      <c r="F34" s="62">
        <f>E34/F40</f>
        <v>6.0752502588885049</v>
      </c>
      <c r="G34" s="61">
        <v>1.52</v>
      </c>
      <c r="H34" s="62">
        <v>6.08</v>
      </c>
      <c r="I34" s="24"/>
    </row>
    <row r="35" spans="1:9" ht="18" customHeight="1" x14ac:dyDescent="0.2">
      <c r="A35" s="18" t="s">
        <v>41</v>
      </c>
      <c r="B35" s="12" t="s">
        <v>42</v>
      </c>
      <c r="C35" s="63" t="s">
        <v>15</v>
      </c>
      <c r="D35" s="64" t="s">
        <v>15</v>
      </c>
      <c r="E35" s="63" t="s">
        <v>15</v>
      </c>
      <c r="F35" s="64" t="s">
        <v>15</v>
      </c>
      <c r="G35" s="63" t="s">
        <v>15</v>
      </c>
      <c r="H35" s="64" t="s">
        <v>15</v>
      </c>
    </row>
    <row r="36" spans="1:9" ht="18" customHeight="1" x14ac:dyDescent="0.2">
      <c r="A36" s="18" t="s">
        <v>43</v>
      </c>
      <c r="B36" s="12" t="s">
        <v>44</v>
      </c>
      <c r="C36" s="63" t="s">
        <v>15</v>
      </c>
      <c r="D36" s="64" t="s">
        <v>15</v>
      </c>
      <c r="E36" s="63" t="s">
        <v>15</v>
      </c>
      <c r="F36" s="64" t="s">
        <v>15</v>
      </c>
      <c r="G36" s="63" t="s">
        <v>15</v>
      </c>
      <c r="H36" s="64" t="s">
        <v>15</v>
      </c>
    </row>
    <row r="37" spans="1:9" ht="18" customHeight="1" x14ac:dyDescent="0.25">
      <c r="A37" s="18" t="s">
        <v>45</v>
      </c>
      <c r="B37" s="12" t="s">
        <v>46</v>
      </c>
      <c r="C37" s="65">
        <v>137.01</v>
      </c>
      <c r="D37" s="62">
        <f>C37/D40</f>
        <v>6.0814949620489145</v>
      </c>
      <c r="E37" s="65">
        <v>3.52</v>
      </c>
      <c r="F37" s="62">
        <f>E37/F40</f>
        <v>6.0752502588885049</v>
      </c>
      <c r="G37" s="65">
        <v>1.52</v>
      </c>
      <c r="H37" s="62">
        <v>6.08</v>
      </c>
    </row>
    <row r="38" spans="1:9" ht="18" customHeight="1" x14ac:dyDescent="0.2">
      <c r="A38" s="18" t="s">
        <v>47</v>
      </c>
      <c r="B38" s="12" t="s">
        <v>48</v>
      </c>
      <c r="C38" s="43" t="s">
        <v>15</v>
      </c>
      <c r="D38" s="44" t="s">
        <v>15</v>
      </c>
      <c r="E38" s="43" t="s">
        <v>15</v>
      </c>
      <c r="F38" s="44" t="s">
        <v>15</v>
      </c>
      <c r="G38" s="43" t="s">
        <v>15</v>
      </c>
      <c r="H38" s="44" t="s">
        <v>15</v>
      </c>
    </row>
    <row r="39" spans="1:9" ht="39" customHeight="1" x14ac:dyDescent="0.2">
      <c r="A39" s="17">
        <v>9</v>
      </c>
      <c r="B39" s="10" t="s">
        <v>49</v>
      </c>
      <c r="C39" s="66">
        <f>C30+C31+C32</f>
        <v>7100.8026255000004</v>
      </c>
      <c r="D39" s="67">
        <v>315.19</v>
      </c>
      <c r="E39" s="66">
        <f t="shared" ref="E39:H39" si="1">E30+E31+E32</f>
        <v>182.62</v>
      </c>
      <c r="F39" s="67">
        <f t="shared" si="1"/>
        <v>315.19086986537798</v>
      </c>
      <c r="G39" s="66">
        <f t="shared" si="1"/>
        <v>78.38000000000001</v>
      </c>
      <c r="H39" s="67">
        <f t="shared" si="1"/>
        <v>315.18815842380383</v>
      </c>
      <c r="I39" s="24"/>
    </row>
    <row r="40" spans="1:9" ht="37.5" customHeight="1" x14ac:dyDescent="0.25">
      <c r="A40" s="17">
        <v>10</v>
      </c>
      <c r="B40" s="13" t="s">
        <v>54</v>
      </c>
      <c r="C40" s="68">
        <v>119.836</v>
      </c>
      <c r="D40" s="69">
        <v>22.529</v>
      </c>
      <c r="E40" s="68">
        <v>3.0819999999999999</v>
      </c>
      <c r="F40" s="69">
        <v>0.57940000000000003</v>
      </c>
      <c r="G40" s="68">
        <v>1.3220000000000001</v>
      </c>
      <c r="H40" s="70">
        <v>0.2487</v>
      </c>
    </row>
    <row r="41" spans="1:9" ht="38.25" customHeight="1" thickBot="1" x14ac:dyDescent="0.35">
      <c r="A41" s="19">
        <v>11</v>
      </c>
      <c r="B41" s="22" t="s">
        <v>53</v>
      </c>
      <c r="C41" s="71" t="s">
        <v>50</v>
      </c>
      <c r="D41" s="72">
        <v>315.19</v>
      </c>
      <c r="E41" s="71" t="s">
        <v>50</v>
      </c>
      <c r="F41" s="72">
        <f>E39/F40</f>
        <v>315.18812564722128</v>
      </c>
      <c r="G41" s="71" t="s">
        <v>50</v>
      </c>
      <c r="H41" s="72">
        <v>315.19</v>
      </c>
    </row>
    <row r="42" spans="1:9" ht="15.75" customHeight="1" x14ac:dyDescent="0.3">
      <c r="A42" s="14"/>
      <c r="B42" s="15"/>
      <c r="C42" s="73"/>
      <c r="D42" s="75"/>
      <c r="E42" s="76"/>
      <c r="F42" s="27"/>
      <c r="G42" s="27"/>
      <c r="H42" s="27"/>
    </row>
    <row r="43" spans="1:9" s="3" customFormat="1" ht="25.5" customHeight="1" x14ac:dyDescent="0.3">
      <c r="A43" s="14"/>
      <c r="B43" s="15"/>
      <c r="C43" s="73"/>
      <c r="D43" s="74"/>
      <c r="E43" s="77"/>
      <c r="F43" s="30"/>
      <c r="G43" s="30"/>
      <c r="H43" s="30"/>
    </row>
    <row r="44" spans="1:9" ht="18.75" x14ac:dyDescent="0.3">
      <c r="A44" s="78" t="s">
        <v>62</v>
      </c>
      <c r="B44" s="78"/>
      <c r="C44" s="79"/>
      <c r="D44" s="85" t="s">
        <v>63</v>
      </c>
      <c r="E44" s="85"/>
      <c r="F44" s="85"/>
      <c r="G44" s="85"/>
      <c r="H44" s="85"/>
    </row>
    <row r="45" spans="1:9" x14ac:dyDescent="0.2">
      <c r="A45" s="27"/>
      <c r="B45" s="27"/>
      <c r="C45" s="80"/>
      <c r="D45" s="80"/>
      <c r="E45" s="80"/>
      <c r="F45" s="27"/>
      <c r="G45" s="27"/>
      <c r="H45" s="27"/>
    </row>
  </sheetData>
  <sheetProtection selectLockedCells="1" selectUnlockedCells="1"/>
  <mergeCells count="16">
    <mergeCell ref="D44:H44"/>
    <mergeCell ref="E10:F10"/>
    <mergeCell ref="G10:H10"/>
    <mergeCell ref="A6:H6"/>
    <mergeCell ref="A7:H7"/>
    <mergeCell ref="A8:H8"/>
    <mergeCell ref="A9:C9"/>
    <mergeCell ref="A10:A11"/>
    <mergeCell ref="B10:B11"/>
    <mergeCell ref="C10:D10"/>
    <mergeCell ref="F1:H1"/>
    <mergeCell ref="F2:H2"/>
    <mergeCell ref="F3:H3"/>
    <mergeCell ref="F4:H4"/>
    <mergeCell ref="F9:H9"/>
    <mergeCell ref="A5:H5"/>
  </mergeCells>
  <printOptions horizontalCentered="1"/>
  <pageMargins left="1.1811023622047245" right="0.39370078740157483" top="0.78740157480314965" bottom="0.78740157480314965" header="0.51181102362204722" footer="0.51181102362204722"/>
  <pageSetup paperSize="9" scale="6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Структура  (зведена) </vt:lpstr>
      <vt:lpstr>'Структура  (зведена)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ASRock</cp:lastModifiedBy>
  <cp:lastPrinted>2025-11-26T12:41:03Z</cp:lastPrinted>
  <dcterms:created xsi:type="dcterms:W3CDTF">2025-06-12T11:58:08Z</dcterms:created>
  <dcterms:modified xsi:type="dcterms:W3CDTF">2025-11-26T14:05:26Z</dcterms:modified>
</cp:coreProperties>
</file>