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2"/>
  </bookViews>
  <sheets>
    <sheet name="МІСТО" sheetId="1" r:id="rId1"/>
    <sheet name="Село приват" sheetId="2" r:id="rId2"/>
    <sheet name="Село не газифік" sheetId="3" r:id="rId3"/>
    <sheet name="адаптац" sheetId="4" r:id="rId4"/>
    <sheet name="Лист2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E16" i="4"/>
  <c r="E15"/>
  <c r="E14"/>
  <c r="E13"/>
  <c r="E12"/>
  <c r="E11"/>
  <c r="E10"/>
  <c r="E9"/>
  <c r="E8"/>
  <c r="E7"/>
  <c r="E6"/>
  <c r="I11" i="3" l="1"/>
  <c r="G11"/>
  <c r="E11"/>
  <c r="C5"/>
  <c r="E5" s="1"/>
  <c r="C41"/>
  <c r="I41" s="1"/>
  <c r="C40"/>
  <c r="I40" s="1"/>
  <c r="C39"/>
  <c r="I39" s="1"/>
  <c r="C38"/>
  <c r="I38" s="1"/>
  <c r="C37"/>
  <c r="I37" s="1"/>
  <c r="C36"/>
  <c r="I36" s="1"/>
  <c r="C35"/>
  <c r="I35" s="1"/>
  <c r="C34"/>
  <c r="I34" s="1"/>
  <c r="C33"/>
  <c r="I33" s="1"/>
  <c r="C32"/>
  <c r="I32" s="1"/>
  <c r="C30"/>
  <c r="I30" s="1"/>
  <c r="C29"/>
  <c r="I29" s="1"/>
  <c r="C28"/>
  <c r="I28" s="1"/>
  <c r="C27"/>
  <c r="I27" s="1"/>
  <c r="C26"/>
  <c r="I26" s="1"/>
  <c r="C25"/>
  <c r="I25" s="1"/>
  <c r="C24"/>
  <c r="I24" s="1"/>
  <c r="C23"/>
  <c r="I23" s="1"/>
  <c r="C22"/>
  <c r="I22" s="1"/>
  <c r="C21"/>
  <c r="I21" s="1"/>
  <c r="C20"/>
  <c r="I20" s="1"/>
  <c r="C19"/>
  <c r="I19" s="1"/>
  <c r="C18"/>
  <c r="I18" s="1"/>
  <c r="C17"/>
  <c r="I17" s="1"/>
  <c r="C16"/>
  <c r="I16" s="1"/>
  <c r="C14"/>
  <c r="I14" s="1"/>
  <c r="C13"/>
  <c r="I13" s="1"/>
  <c r="C12"/>
  <c r="I12" s="1"/>
  <c r="I10"/>
  <c r="C9"/>
  <c r="I9" s="1"/>
  <c r="C8"/>
  <c r="I8" s="1"/>
  <c r="C7"/>
  <c r="I7" s="1"/>
  <c r="C6"/>
  <c r="I6" s="1"/>
  <c r="C40" i="2"/>
  <c r="I40" s="1"/>
  <c r="C39"/>
  <c r="I39" s="1"/>
  <c r="C38"/>
  <c r="I38" s="1"/>
  <c r="C37"/>
  <c r="I37" s="1"/>
  <c r="C36"/>
  <c r="I36" s="1"/>
  <c r="C35"/>
  <c r="I35" s="1"/>
  <c r="C33"/>
  <c r="I33" s="1"/>
  <c r="C32"/>
  <c r="I32" s="1"/>
  <c r="C31"/>
  <c r="I31" s="1"/>
  <c r="C30"/>
  <c r="I30" s="1"/>
  <c r="C29"/>
  <c r="I29" s="1"/>
  <c r="C28"/>
  <c r="I28" s="1"/>
  <c r="C27"/>
  <c r="I27" s="1"/>
  <c r="C26"/>
  <c r="I26" s="1"/>
  <c r="C25"/>
  <c r="I25" s="1"/>
  <c r="C24"/>
  <c r="I24" s="1"/>
  <c r="C23"/>
  <c r="I23" s="1"/>
  <c r="C22"/>
  <c r="I22" s="1"/>
  <c r="C21"/>
  <c r="I21" s="1"/>
  <c r="C20"/>
  <c r="I20" s="1"/>
  <c r="C19"/>
  <c r="I19" s="1"/>
  <c r="C18"/>
  <c r="I18" s="1"/>
  <c r="C17"/>
  <c r="I17" s="1"/>
  <c r="C16"/>
  <c r="I16" s="1"/>
  <c r="C14"/>
  <c r="I14" s="1"/>
  <c r="C13"/>
  <c r="I13" s="1"/>
  <c r="C12"/>
  <c r="I12" s="1"/>
  <c r="C11"/>
  <c r="I11" s="1"/>
  <c r="I10"/>
  <c r="C9"/>
  <c r="I9" s="1"/>
  <c r="C8"/>
  <c r="I8" s="1"/>
  <c r="C7"/>
  <c r="I7" s="1"/>
  <c r="C6"/>
  <c r="I6" s="1"/>
  <c r="C5"/>
  <c r="I5" s="1"/>
  <c r="C33" i="1"/>
  <c r="I33" s="1"/>
  <c r="C32"/>
  <c r="I32" s="1"/>
  <c r="C31"/>
  <c r="I31" s="1"/>
  <c r="C29"/>
  <c r="I29" s="1"/>
  <c r="C28"/>
  <c r="I28" s="1"/>
  <c r="C27"/>
  <c r="I27" s="1"/>
  <c r="C26"/>
  <c r="I26" s="1"/>
  <c r="C25"/>
  <c r="I25" s="1"/>
  <c r="C24"/>
  <c r="I24" s="1"/>
  <c r="C23"/>
  <c r="I23" s="1"/>
  <c r="C22"/>
  <c r="I22" s="1"/>
  <c r="C21"/>
  <c r="I21" s="1"/>
  <c r="C20"/>
  <c r="I20" s="1"/>
  <c r="C19"/>
  <c r="I19" s="1"/>
  <c r="C18"/>
  <c r="I18" s="1"/>
  <c r="C17"/>
  <c r="I17" s="1"/>
  <c r="C16"/>
  <c r="I16" s="1"/>
  <c r="C14"/>
  <c r="I14" s="1"/>
  <c r="C13"/>
  <c r="I13" s="1"/>
  <c r="C12"/>
  <c r="I12" s="1"/>
  <c r="C11"/>
  <c r="I11" s="1"/>
  <c r="C10"/>
  <c r="I10" s="1"/>
  <c r="C9"/>
  <c r="I9" s="1"/>
  <c r="I8"/>
  <c r="G8"/>
  <c r="E8"/>
  <c r="C7"/>
  <c r="G7" s="1"/>
  <c r="I7" l="1"/>
  <c r="G5" i="3"/>
  <c r="I5"/>
  <c r="E7" i="1"/>
  <c r="G10"/>
  <c r="G12"/>
  <c r="G14"/>
  <c r="G17"/>
  <c r="G19"/>
  <c r="G21"/>
  <c r="G23"/>
  <c r="G25"/>
  <c r="G27"/>
  <c r="G29"/>
  <c r="G32"/>
  <c r="G9"/>
  <c r="G11"/>
  <c r="G13"/>
  <c r="G16"/>
  <c r="G18"/>
  <c r="G20"/>
  <c r="G22"/>
  <c r="G24"/>
  <c r="G26"/>
  <c r="G28"/>
  <c r="G31"/>
  <c r="G33"/>
  <c r="G6" i="3"/>
  <c r="G7"/>
  <c r="G8"/>
  <c r="G9"/>
  <c r="G10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7"/>
  <c r="G38"/>
  <c r="G39"/>
  <c r="G40"/>
  <c r="G41"/>
  <c r="E6"/>
  <c r="E7"/>
  <c r="E8"/>
  <c r="E9"/>
  <c r="E10"/>
  <c r="E12"/>
  <c r="E13"/>
  <c r="E14"/>
  <c r="E16"/>
  <c r="E17"/>
  <c r="E18"/>
  <c r="E19"/>
  <c r="E20"/>
  <c r="E21"/>
  <c r="E22"/>
  <c r="E23"/>
  <c r="E24"/>
  <c r="E25"/>
  <c r="E26"/>
  <c r="E27"/>
  <c r="E28"/>
  <c r="E29"/>
  <c r="E30"/>
  <c r="E32"/>
  <c r="E33"/>
  <c r="E34"/>
  <c r="E35"/>
  <c r="E36"/>
  <c r="E37"/>
  <c r="E38"/>
  <c r="E39"/>
  <c r="E40"/>
  <c r="E41"/>
  <c r="G5" i="2"/>
  <c r="G6"/>
  <c r="G7"/>
  <c r="G8"/>
  <c r="G9"/>
  <c r="G10"/>
  <c r="G11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5"/>
  <c r="G36"/>
  <c r="G37"/>
  <c r="G38"/>
  <c r="G39"/>
  <c r="G40"/>
  <c r="E5"/>
  <c r="E6"/>
  <c r="E7"/>
  <c r="E8"/>
  <c r="E9"/>
  <c r="E10"/>
  <c r="E11"/>
  <c r="E12"/>
  <c r="E13"/>
  <c r="E14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9" i="1"/>
  <c r="E10"/>
  <c r="E11"/>
  <c r="E12"/>
  <c r="E13"/>
  <c r="E14"/>
  <c r="E16"/>
  <c r="E17"/>
  <c r="E18"/>
  <c r="E19"/>
  <c r="E20"/>
  <c r="E21"/>
  <c r="E22"/>
  <c r="E23"/>
  <c r="E24"/>
  <c r="E25"/>
  <c r="E26"/>
  <c r="E27"/>
  <c r="E28"/>
  <c r="E29"/>
  <c r="E31"/>
  <c r="E32"/>
  <c r="E33"/>
</calcChain>
</file>

<file path=xl/sharedStrings.xml><?xml version="1.0" encoding="utf-8"?>
<sst xmlns="http://schemas.openxmlformats.org/spreadsheetml/2006/main" count="187" uniqueCount="95">
  <si>
    <t>№</t>
  </si>
  <si>
    <t>кількість заходів в місяць для  4 рухової активності</t>
  </si>
  <si>
    <t>кількість заходів в місяць для  5 рухової активності</t>
  </si>
  <si>
    <t>Ведення домашнього господарства (підготовка продуктів для приготування їжі, миття овочів, фруктів і посуду, винесення сміття тощо)</t>
  </si>
  <si>
    <t>Ведення домашнього господарства(прибирання житла):</t>
  </si>
  <si>
    <t>косметичне прибирання</t>
  </si>
  <si>
    <t>вологе прибирання</t>
  </si>
  <si>
    <t>генеральне прибирання</t>
  </si>
  <si>
    <t>Ведення домашнього господарства (миття 1 вікна, не більше 3)</t>
  </si>
  <si>
    <t>Ведення домашнього господарства (обклеювання 1  вікна не більше 3)</t>
  </si>
  <si>
    <t>Ведення домашнього господарства (допомога при консервації овочів та фруктів)</t>
  </si>
  <si>
    <t>Ведення домашнього господарства (прасування білизни –від  1,5 кг сухої  білизни до 5 кг)</t>
  </si>
  <si>
    <t>Придбання і доставка продовольчих, промислових та господарських товарів, медикаментів</t>
  </si>
  <si>
    <t>Організація харчування (приготування їжі)</t>
  </si>
  <si>
    <t>Організація харчування (допомога у прийнятті їжі) (для ліжко хворих)</t>
  </si>
  <si>
    <t>Прання білизни та одягу (автоматичне  прання до 5 кг)</t>
  </si>
  <si>
    <t>Прання білизни та одягу ( ручне прання)</t>
  </si>
  <si>
    <t>Ремонт одягу (дрібний)</t>
  </si>
  <si>
    <t>Здійснення санітарно-гігієнічних заходів за місцем проживання (заміна натільної білизни)</t>
  </si>
  <si>
    <t>Здійснення санітарно-гігієнічних заходів за місцем проживання ( постільної білизни)</t>
  </si>
  <si>
    <t>Здійснення санітарно-гігієнічних заходів за місцем проживання (надання допомоги при  митті голови)</t>
  </si>
  <si>
    <t>Здійснення санітарно-гігієнічних заходів за місцем проживання (надання допомоги при  розчісуванні волосся)</t>
  </si>
  <si>
    <t>Здійснення санітарно-гігієнічних заходів за місцем проживання (надання допомоги при купанні)</t>
  </si>
  <si>
    <t>Здійснення санітарно-гігієнічних заходів за місцем проживання (надання допомоги при обрізанні нігтів)</t>
  </si>
  <si>
    <t>Забезпечення супроводження (супровід споживача соціальних послуг у медичний заклад)</t>
  </si>
  <si>
    <t>Надання допомоги в оплаті комунальних послуг ( оплата комунальних послуг, звірення платежів) та інші платежі</t>
  </si>
  <si>
    <t>Надання допомоги в оформленні документів (оформлення субсидії чи пільги)</t>
  </si>
  <si>
    <t>Відвідування хворих в закладах охорони здоровя</t>
  </si>
  <si>
    <t>Разом</t>
  </si>
  <si>
    <t xml:space="preserve">Керуючий справами виконкому  </t>
  </si>
  <si>
    <t>Олег  САВКА</t>
  </si>
  <si>
    <t xml:space="preserve">Ведення домашнього господарства </t>
  </si>
  <si>
    <t>розчистка снігу</t>
  </si>
  <si>
    <t xml:space="preserve"> доставка води</t>
  </si>
  <si>
    <t>Обробіток присадибної ділянки загальної площою 0,02га</t>
  </si>
  <si>
    <t>прополювання городу від буряну</t>
  </si>
  <si>
    <t>прополювання  квітника від буряну</t>
  </si>
  <si>
    <t>посадка овочевих культур</t>
  </si>
  <si>
    <t>підгортання картоплі / оброблення від шкідників</t>
  </si>
  <si>
    <t>збирання врожаю в.ч. копання картоплі</t>
  </si>
  <si>
    <t>2.1</t>
  </si>
  <si>
    <t>2.2</t>
  </si>
  <si>
    <t>2.3</t>
  </si>
  <si>
    <t>Надання допомоги в оформлення документів(оформлення субсидії  чи пільг)</t>
  </si>
  <si>
    <t>доставка води</t>
  </si>
  <si>
    <t>Здійснення санітарно-гігіенічних заходів за місцем проживання (надання допомоги при обрізанні нігтів)</t>
  </si>
  <si>
    <t>Забезпечення супроводження (супровід споживача соціальних послуг у  медичний заклад)</t>
  </si>
  <si>
    <t>Надання допомоги в оформлення документів(оформлення субсидії чи  пільг)</t>
  </si>
  <si>
    <t>кількість заходів в місяць для         3 рухової активності</t>
  </si>
  <si>
    <t xml:space="preserve"> (грн.)Вартість одного заходу </t>
  </si>
  <si>
    <t>Вартість  заходів  в  місяць (грн.)</t>
  </si>
  <si>
    <t>3</t>
  </si>
  <si>
    <t>3.1</t>
  </si>
  <si>
    <t>3.2</t>
  </si>
  <si>
    <t>Ведення домашнього господарства (прибирання житла):</t>
  </si>
  <si>
    <t>24.1</t>
  </si>
  <si>
    <t>24.2</t>
  </si>
  <si>
    <t>24.3</t>
  </si>
  <si>
    <t>24.4</t>
  </si>
  <si>
    <t>24.5</t>
  </si>
  <si>
    <t xml:space="preserve">              Додаток 2                           до рішення виконавчого комітету  міської ради  ______________№______</t>
  </si>
  <si>
    <t>кількість заходів в місяць для     4 рухової активності</t>
  </si>
  <si>
    <t>кількість заходів в місяць для      5 рухової активності</t>
  </si>
  <si>
    <t>розпалювання печей піднесення вугілля, дров</t>
  </si>
  <si>
    <t>3.3</t>
  </si>
  <si>
    <t>Середня вартість               1 години  проведеного заходу (грн.)</t>
  </si>
  <si>
    <t>Кількість заходів на  місяць</t>
  </si>
  <si>
    <t>Вартість заходів  в  місяць (грн.)</t>
  </si>
  <si>
    <t>Екскурсійні поїздки  по рідному краю</t>
  </si>
  <si>
    <t>0,17</t>
  </si>
  <si>
    <t>Заняття в   Університеті третього віку</t>
  </si>
  <si>
    <t>4</t>
  </si>
  <si>
    <t>Навчання основам комп’ютерної грамотності</t>
  </si>
  <si>
    <t>Навчання основам користування сенсорним телефоном</t>
  </si>
  <si>
    <t>Навчання  спілкування в соціальних мережах (facebook,Messenger, Viber, WhatsApp)</t>
  </si>
  <si>
    <t>Допомога в оформленні документів для отримання  соціальних послуг</t>
  </si>
  <si>
    <t>Заняття фізичними вправами</t>
  </si>
  <si>
    <t>12</t>
  </si>
  <si>
    <t>Заняття сканднавською ходьбою</t>
  </si>
  <si>
    <t>8</t>
  </si>
  <si>
    <t>Послуги медичної сестри</t>
  </si>
  <si>
    <t>Послуги психолога</t>
  </si>
  <si>
    <t>РАЗОМ</t>
  </si>
  <si>
    <t xml:space="preserve">Керуючий справами виконкому </t>
  </si>
  <si>
    <t>Олег САВКА</t>
  </si>
  <si>
    <t>Назва заходу</t>
  </si>
  <si>
    <t xml:space="preserve">Додаток 4   </t>
  </si>
  <si>
    <t xml:space="preserve">  до рішення виконавчого комітету міської ради    ______________№____</t>
  </si>
  <si>
    <t xml:space="preserve">                         Додаток 3                    до рішення виконавчого комітету  міської ради  ______________№______</t>
  </si>
  <si>
    <t>Додаток 1</t>
  </si>
  <si>
    <t xml:space="preserve">  до рішення виконавчого комітету  міської ради  ______________№______</t>
  </si>
  <si>
    <t>Розрахунок  тарифу соціальної послуги соціальної адаптації для мешканців Калуської міської територіальної громади на 2022 рік</t>
  </si>
  <si>
    <t>Розрахунок тарифу на соціальну  послугу догляду вдома  для мешканців міста Калуської міської територіальної громади на 2022 рік</t>
  </si>
  <si>
    <t>Розрахунок тарифу на соціальну  послугу догляду вдома для мешканців сільської місцевості  та приватного сектору міста Калуської міської територіальної громади на 2022 рік</t>
  </si>
  <si>
    <t>Розрахунок тарифу на соціальну  послугу догляду вдома для мешканців сільської місцевості  та приватного сектору міста, які проживають у негазифікованих приміщеннях    Калуської міської територіальної громади на 2022 рік</t>
  </si>
</sst>
</file>

<file path=xl/styles.xml><?xml version="1.0" encoding="utf-8"?>
<styleSheet xmlns="http://schemas.openxmlformats.org/spreadsheetml/2006/main">
  <numFmts count="3">
    <numFmt numFmtId="164" formatCode="#,##0.00_₴"/>
    <numFmt numFmtId="165" formatCode="0;[Red]0"/>
    <numFmt numFmtId="166" formatCode="0.00;[Red]0.00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justify" vertical="top" wrapText="1"/>
    </xf>
    <xf numFmtId="164" fontId="4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justify" vertical="top" wrapText="1"/>
    </xf>
    <xf numFmtId="164" fontId="4" fillId="0" borderId="6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Fill="1" applyBorder="1" applyAlignment="1">
      <alignment horizontal="right" vertical="top" wrapText="1"/>
    </xf>
    <xf numFmtId="164" fontId="1" fillId="0" borderId="0" xfId="0" applyNumberFormat="1" applyFont="1"/>
    <xf numFmtId="0" fontId="3" fillId="0" borderId="6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6" fillId="0" borderId="0" xfId="0" applyFont="1" applyBorder="1"/>
    <xf numFmtId="164" fontId="6" fillId="0" borderId="6" xfId="0" applyNumberFormat="1" applyFont="1" applyBorder="1"/>
    <xf numFmtId="165" fontId="6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/>
    <xf numFmtId="164" fontId="6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textRotation="90" wrapText="1"/>
    </xf>
    <xf numFmtId="0" fontId="4" fillId="0" borderId="5" xfId="0" applyNumberFormat="1" applyFont="1" applyBorder="1" applyAlignment="1">
      <alignment horizontal="center" vertical="center" textRotation="90" wrapText="1" readingOrder="2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5" xfId="0" applyNumberFormat="1" applyFont="1" applyBorder="1" applyAlignment="1">
      <alignment horizontal="center" vertical="center" textRotation="90" wrapText="1" readingOrder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6" fillId="0" borderId="7" xfId="0" applyFont="1" applyBorder="1"/>
    <xf numFmtId="164" fontId="6" fillId="0" borderId="8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/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textRotation="90" wrapText="1"/>
    </xf>
    <xf numFmtId="0" fontId="8" fillId="0" borderId="0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166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right"/>
    </xf>
    <xf numFmtId="0" fontId="9" fillId="2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80;&#1084;\&#1058;&#1072;&#1088;&#1080;&#1092;&#1080;%20&#1085;&#1072;%20&#1087;&#1086;&#1089;&#1083;&#1091;&#1075;&#1080;\&#1090;&#1072;&#1088;&#1080;&#1092;&#1080;%202022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РЛАТОВА"/>
      <sheetName val="3 рухова"/>
      <sheetName val="4 рухова"/>
      <sheetName val="5 рухова"/>
      <sheetName val="МІСТО "/>
      <sheetName val="Село приват"/>
      <sheetName val="НЕ газифіковані"/>
    </sheetNames>
    <sheetDataSet>
      <sheetData sheetId="0">
        <row r="5">
          <cell r="I5">
            <v>14.141999999999999</v>
          </cell>
          <cell r="K5">
            <v>3.11124</v>
          </cell>
          <cell r="M5">
            <v>0.32400000000000001</v>
          </cell>
          <cell r="N5">
            <v>7.07</v>
          </cell>
        </row>
        <row r="6">
          <cell r="I6">
            <v>0</v>
          </cell>
          <cell r="K6">
            <v>0</v>
          </cell>
          <cell r="M6">
            <v>0</v>
          </cell>
          <cell r="N6">
            <v>0</v>
          </cell>
        </row>
        <row r="7">
          <cell r="I7">
            <v>19.641666666666669</v>
          </cell>
          <cell r="K7">
            <v>3.11</v>
          </cell>
          <cell r="M7">
            <v>0.45000000000000007</v>
          </cell>
          <cell r="N7">
            <v>7.07</v>
          </cell>
        </row>
        <row r="8">
          <cell r="I8">
            <v>27.498333333333335</v>
          </cell>
          <cell r="K8">
            <v>6.0496333333333334</v>
          </cell>
          <cell r="M8">
            <v>0.63000000000000012</v>
          </cell>
          <cell r="N8">
            <v>7.07</v>
          </cell>
        </row>
        <row r="9">
          <cell r="I9">
            <v>94.28</v>
          </cell>
          <cell r="K9">
            <v>20.741600000000002</v>
          </cell>
          <cell r="M9">
            <v>2.16</v>
          </cell>
          <cell r="N9">
            <v>7.07</v>
          </cell>
        </row>
        <row r="12">
          <cell r="I12">
            <v>23.57</v>
          </cell>
          <cell r="K12">
            <v>5.1854000000000005</v>
          </cell>
          <cell r="M12">
            <v>0.54</v>
          </cell>
          <cell r="N12">
            <v>7.07</v>
          </cell>
        </row>
        <row r="13">
          <cell r="I13">
            <v>19.641666666666669</v>
          </cell>
          <cell r="K13">
            <v>4.3211666666666675</v>
          </cell>
          <cell r="M13">
            <v>0.45000000000000007</v>
          </cell>
          <cell r="N13">
            <v>7.07</v>
          </cell>
        </row>
        <row r="14">
          <cell r="I14">
            <v>70.710000000000008</v>
          </cell>
          <cell r="K14">
            <v>15.556200000000002</v>
          </cell>
          <cell r="M14">
            <v>1.62</v>
          </cell>
          <cell r="N14">
            <v>7.07</v>
          </cell>
        </row>
        <row r="15">
          <cell r="I15">
            <v>70.710000000000008</v>
          </cell>
          <cell r="K15">
            <v>15.556200000000002</v>
          </cell>
          <cell r="M15">
            <v>1.62</v>
          </cell>
          <cell r="N15">
            <v>7.07</v>
          </cell>
        </row>
        <row r="16">
          <cell r="I16">
            <v>70.710000000000008</v>
          </cell>
          <cell r="K16">
            <v>15.556200000000002</v>
          </cell>
          <cell r="M16">
            <v>1.62</v>
          </cell>
          <cell r="N16">
            <v>7.07</v>
          </cell>
        </row>
        <row r="17">
          <cell r="I17">
            <v>31.426666666666666</v>
          </cell>
          <cell r="K17">
            <v>6.9138666666666664</v>
          </cell>
          <cell r="M17">
            <v>0.72</v>
          </cell>
          <cell r="N17">
            <v>7.07</v>
          </cell>
        </row>
        <row r="18">
          <cell r="I18">
            <v>65.995999999999995</v>
          </cell>
          <cell r="K18">
            <v>14.519119999999999</v>
          </cell>
          <cell r="M18">
            <v>1.512</v>
          </cell>
          <cell r="N18">
            <v>7.07</v>
          </cell>
        </row>
        <row r="19">
          <cell r="I19">
            <v>47.14</v>
          </cell>
          <cell r="K19">
            <v>10.370800000000001</v>
          </cell>
          <cell r="M19">
            <v>1.08</v>
          </cell>
          <cell r="N19">
            <v>7.07</v>
          </cell>
        </row>
        <row r="20">
          <cell r="I20">
            <v>23.57</v>
          </cell>
          <cell r="K20">
            <v>5.1854000000000005</v>
          </cell>
          <cell r="M20">
            <v>0.54</v>
          </cell>
          <cell r="N20">
            <v>7.07</v>
          </cell>
        </row>
        <row r="21">
          <cell r="I21">
            <v>70.710000000000008</v>
          </cell>
          <cell r="K21">
            <v>15.556200000000002</v>
          </cell>
          <cell r="M21">
            <v>1.62</v>
          </cell>
          <cell r="N21">
            <v>7.07</v>
          </cell>
        </row>
        <row r="22">
          <cell r="I22">
            <v>31.426666666666666</v>
          </cell>
          <cell r="K22">
            <v>6.9138666666666664</v>
          </cell>
          <cell r="M22">
            <v>0.72</v>
          </cell>
          <cell r="N22">
            <v>7.07</v>
          </cell>
        </row>
        <row r="23">
          <cell r="I23">
            <v>23.57</v>
          </cell>
          <cell r="K23">
            <v>5.1854000000000005</v>
          </cell>
          <cell r="M23">
            <v>0.54</v>
          </cell>
          <cell r="N23">
            <v>7.07</v>
          </cell>
        </row>
        <row r="24">
          <cell r="I24">
            <v>11.785</v>
          </cell>
          <cell r="K24">
            <v>2.5927000000000002</v>
          </cell>
          <cell r="M24">
            <v>0.27</v>
          </cell>
          <cell r="N24">
            <v>7.07</v>
          </cell>
        </row>
        <row r="25">
          <cell r="I25">
            <v>15.713333333333333</v>
          </cell>
          <cell r="K25">
            <v>3.4569333333333332</v>
          </cell>
          <cell r="M25">
            <v>0.36</v>
          </cell>
          <cell r="N25">
            <v>7.07</v>
          </cell>
        </row>
        <row r="26">
          <cell r="I26">
            <v>11.785</v>
          </cell>
          <cell r="K26">
            <v>2.5927000000000002</v>
          </cell>
          <cell r="M26">
            <v>0.27</v>
          </cell>
          <cell r="N26">
            <v>7.07</v>
          </cell>
        </row>
        <row r="27">
          <cell r="I27">
            <v>7.8566666666666665</v>
          </cell>
          <cell r="K27">
            <v>1.7284666666666666</v>
          </cell>
          <cell r="M27">
            <v>0.18</v>
          </cell>
          <cell r="N27">
            <v>7.07</v>
          </cell>
        </row>
        <row r="28">
          <cell r="I28">
            <v>47.14</v>
          </cell>
          <cell r="K28">
            <v>10.370800000000001</v>
          </cell>
          <cell r="M28">
            <v>1.08</v>
          </cell>
          <cell r="N28">
            <v>7.07</v>
          </cell>
        </row>
        <row r="29">
          <cell r="I29">
            <v>15.713333333333333</v>
          </cell>
          <cell r="K29">
            <v>3.4569333333333332</v>
          </cell>
          <cell r="M29">
            <v>0.36</v>
          </cell>
          <cell r="N29">
            <v>7.07</v>
          </cell>
        </row>
        <row r="30">
          <cell r="I30">
            <v>61.282000000000004</v>
          </cell>
          <cell r="K30">
            <v>13.482040000000001</v>
          </cell>
          <cell r="M30">
            <v>1.4040000000000001</v>
          </cell>
          <cell r="N30">
            <v>7.07</v>
          </cell>
        </row>
        <row r="31">
          <cell r="I31">
            <v>47.14</v>
          </cell>
          <cell r="K31">
            <v>10.370800000000001</v>
          </cell>
          <cell r="M31">
            <v>1.08</v>
          </cell>
          <cell r="N31">
            <v>7.07</v>
          </cell>
        </row>
        <row r="32">
          <cell r="I32">
            <v>47.14</v>
          </cell>
          <cell r="K32">
            <v>10.370800000000001</v>
          </cell>
          <cell r="M32">
            <v>1.08</v>
          </cell>
          <cell r="N32">
            <v>7.07</v>
          </cell>
        </row>
        <row r="33">
          <cell r="I33">
            <v>70.710000000000008</v>
          </cell>
          <cell r="K33">
            <v>15.556200000000002</v>
          </cell>
          <cell r="M33">
            <v>1.62</v>
          </cell>
          <cell r="N33">
            <v>7.07</v>
          </cell>
        </row>
        <row r="34">
          <cell r="I34">
            <v>0</v>
          </cell>
          <cell r="K34">
            <v>0</v>
          </cell>
          <cell r="M34">
            <v>0</v>
          </cell>
          <cell r="N34">
            <v>0</v>
          </cell>
        </row>
        <row r="35">
          <cell r="I35">
            <v>39.283333333333339</v>
          </cell>
          <cell r="K35">
            <v>8.642333333333335</v>
          </cell>
          <cell r="M35">
            <v>0.90000000000000013</v>
          </cell>
          <cell r="N35">
            <v>7.07</v>
          </cell>
        </row>
        <row r="36">
          <cell r="I36">
            <v>23.57</v>
          </cell>
          <cell r="K36">
            <v>5.1854000000000005</v>
          </cell>
          <cell r="M36">
            <v>0.54</v>
          </cell>
          <cell r="N36">
            <v>7.07</v>
          </cell>
        </row>
        <row r="37">
          <cell r="I37">
            <v>39.283333333333339</v>
          </cell>
          <cell r="K37">
            <v>8.642333333333335</v>
          </cell>
          <cell r="M37">
            <v>0.90000000000000013</v>
          </cell>
          <cell r="N37">
            <v>7.07</v>
          </cell>
        </row>
        <row r="38">
          <cell r="I38">
            <v>47.14</v>
          </cell>
          <cell r="K38">
            <v>10.370800000000001</v>
          </cell>
          <cell r="M38">
            <v>1.08</v>
          </cell>
          <cell r="N38">
            <v>7.07</v>
          </cell>
        </row>
        <row r="39">
          <cell r="I39">
            <v>70.710000000000008</v>
          </cell>
          <cell r="K39">
            <v>15.556200000000002</v>
          </cell>
          <cell r="M39">
            <v>1.62</v>
          </cell>
          <cell r="N39">
            <v>7.07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zoomScale="130" zoomScaleNormal="130" workbookViewId="0">
      <selection activeCell="E4" sqref="E4"/>
    </sheetView>
  </sheetViews>
  <sheetFormatPr defaultRowHeight="31.5" customHeight="1"/>
  <cols>
    <col min="1" max="1" width="6.7109375" style="1" customWidth="1"/>
    <col min="2" max="2" width="44.7109375" style="1" customWidth="1"/>
    <col min="3" max="3" width="12.42578125" style="1" customWidth="1"/>
    <col min="4" max="4" width="9.140625" style="1" customWidth="1"/>
    <col min="5" max="9" width="11.28515625" style="1" customWidth="1"/>
    <col min="10" max="257" width="9.140625" style="1"/>
    <col min="258" max="258" width="44.7109375" style="1" customWidth="1"/>
    <col min="259" max="265" width="11.28515625" style="1" customWidth="1"/>
    <col min="266" max="513" width="9.140625" style="1"/>
    <col min="514" max="514" width="44.7109375" style="1" customWidth="1"/>
    <col min="515" max="521" width="11.28515625" style="1" customWidth="1"/>
    <col min="522" max="769" width="9.140625" style="1"/>
    <col min="770" max="770" width="44.7109375" style="1" customWidth="1"/>
    <col min="771" max="777" width="11.28515625" style="1" customWidth="1"/>
    <col min="778" max="1025" width="9.140625" style="1"/>
    <col min="1026" max="1026" width="44.7109375" style="1" customWidth="1"/>
    <col min="1027" max="1033" width="11.28515625" style="1" customWidth="1"/>
    <col min="1034" max="1281" width="9.140625" style="1"/>
    <col min="1282" max="1282" width="44.7109375" style="1" customWidth="1"/>
    <col min="1283" max="1289" width="11.28515625" style="1" customWidth="1"/>
    <col min="1290" max="1537" width="9.140625" style="1"/>
    <col min="1538" max="1538" width="44.7109375" style="1" customWidth="1"/>
    <col min="1539" max="1545" width="11.28515625" style="1" customWidth="1"/>
    <col min="1546" max="1793" width="9.140625" style="1"/>
    <col min="1794" max="1794" width="44.7109375" style="1" customWidth="1"/>
    <col min="1795" max="1801" width="11.28515625" style="1" customWidth="1"/>
    <col min="1802" max="2049" width="9.140625" style="1"/>
    <col min="2050" max="2050" width="44.7109375" style="1" customWidth="1"/>
    <col min="2051" max="2057" width="11.28515625" style="1" customWidth="1"/>
    <col min="2058" max="2305" width="9.140625" style="1"/>
    <col min="2306" max="2306" width="44.7109375" style="1" customWidth="1"/>
    <col min="2307" max="2313" width="11.28515625" style="1" customWidth="1"/>
    <col min="2314" max="2561" width="9.140625" style="1"/>
    <col min="2562" max="2562" width="44.7109375" style="1" customWidth="1"/>
    <col min="2563" max="2569" width="11.28515625" style="1" customWidth="1"/>
    <col min="2570" max="2817" width="9.140625" style="1"/>
    <col min="2818" max="2818" width="44.7109375" style="1" customWidth="1"/>
    <col min="2819" max="2825" width="11.28515625" style="1" customWidth="1"/>
    <col min="2826" max="3073" width="9.140625" style="1"/>
    <col min="3074" max="3074" width="44.7109375" style="1" customWidth="1"/>
    <col min="3075" max="3081" width="11.28515625" style="1" customWidth="1"/>
    <col min="3082" max="3329" width="9.140625" style="1"/>
    <col min="3330" max="3330" width="44.7109375" style="1" customWidth="1"/>
    <col min="3331" max="3337" width="11.28515625" style="1" customWidth="1"/>
    <col min="3338" max="3585" width="9.140625" style="1"/>
    <col min="3586" max="3586" width="44.7109375" style="1" customWidth="1"/>
    <col min="3587" max="3593" width="11.28515625" style="1" customWidth="1"/>
    <col min="3594" max="3841" width="9.140625" style="1"/>
    <col min="3842" max="3842" width="44.7109375" style="1" customWidth="1"/>
    <col min="3843" max="3849" width="11.28515625" style="1" customWidth="1"/>
    <col min="3850" max="4097" width="9.140625" style="1"/>
    <col min="4098" max="4098" width="44.7109375" style="1" customWidth="1"/>
    <col min="4099" max="4105" width="11.28515625" style="1" customWidth="1"/>
    <col min="4106" max="4353" width="9.140625" style="1"/>
    <col min="4354" max="4354" width="44.7109375" style="1" customWidth="1"/>
    <col min="4355" max="4361" width="11.28515625" style="1" customWidth="1"/>
    <col min="4362" max="4609" width="9.140625" style="1"/>
    <col min="4610" max="4610" width="44.7109375" style="1" customWidth="1"/>
    <col min="4611" max="4617" width="11.28515625" style="1" customWidth="1"/>
    <col min="4618" max="4865" width="9.140625" style="1"/>
    <col min="4866" max="4866" width="44.7109375" style="1" customWidth="1"/>
    <col min="4867" max="4873" width="11.28515625" style="1" customWidth="1"/>
    <col min="4874" max="5121" width="9.140625" style="1"/>
    <col min="5122" max="5122" width="44.7109375" style="1" customWidth="1"/>
    <col min="5123" max="5129" width="11.28515625" style="1" customWidth="1"/>
    <col min="5130" max="5377" width="9.140625" style="1"/>
    <col min="5378" max="5378" width="44.7109375" style="1" customWidth="1"/>
    <col min="5379" max="5385" width="11.28515625" style="1" customWidth="1"/>
    <col min="5386" max="5633" width="9.140625" style="1"/>
    <col min="5634" max="5634" width="44.7109375" style="1" customWidth="1"/>
    <col min="5635" max="5641" width="11.28515625" style="1" customWidth="1"/>
    <col min="5642" max="5889" width="9.140625" style="1"/>
    <col min="5890" max="5890" width="44.7109375" style="1" customWidth="1"/>
    <col min="5891" max="5897" width="11.28515625" style="1" customWidth="1"/>
    <col min="5898" max="6145" width="9.140625" style="1"/>
    <col min="6146" max="6146" width="44.7109375" style="1" customWidth="1"/>
    <col min="6147" max="6153" width="11.28515625" style="1" customWidth="1"/>
    <col min="6154" max="6401" width="9.140625" style="1"/>
    <col min="6402" max="6402" width="44.7109375" style="1" customWidth="1"/>
    <col min="6403" max="6409" width="11.28515625" style="1" customWidth="1"/>
    <col min="6410" max="6657" width="9.140625" style="1"/>
    <col min="6658" max="6658" width="44.7109375" style="1" customWidth="1"/>
    <col min="6659" max="6665" width="11.28515625" style="1" customWidth="1"/>
    <col min="6666" max="6913" width="9.140625" style="1"/>
    <col min="6914" max="6914" width="44.7109375" style="1" customWidth="1"/>
    <col min="6915" max="6921" width="11.28515625" style="1" customWidth="1"/>
    <col min="6922" max="7169" width="9.140625" style="1"/>
    <col min="7170" max="7170" width="44.7109375" style="1" customWidth="1"/>
    <col min="7171" max="7177" width="11.28515625" style="1" customWidth="1"/>
    <col min="7178" max="7425" width="9.140625" style="1"/>
    <col min="7426" max="7426" width="44.7109375" style="1" customWidth="1"/>
    <col min="7427" max="7433" width="11.28515625" style="1" customWidth="1"/>
    <col min="7434" max="7681" width="9.140625" style="1"/>
    <col min="7682" max="7682" width="44.7109375" style="1" customWidth="1"/>
    <col min="7683" max="7689" width="11.28515625" style="1" customWidth="1"/>
    <col min="7690" max="7937" width="9.140625" style="1"/>
    <col min="7938" max="7938" width="44.7109375" style="1" customWidth="1"/>
    <col min="7939" max="7945" width="11.28515625" style="1" customWidth="1"/>
    <col min="7946" max="8193" width="9.140625" style="1"/>
    <col min="8194" max="8194" width="44.7109375" style="1" customWidth="1"/>
    <col min="8195" max="8201" width="11.28515625" style="1" customWidth="1"/>
    <col min="8202" max="8449" width="9.140625" style="1"/>
    <col min="8450" max="8450" width="44.7109375" style="1" customWidth="1"/>
    <col min="8451" max="8457" width="11.28515625" style="1" customWidth="1"/>
    <col min="8458" max="8705" width="9.140625" style="1"/>
    <col min="8706" max="8706" width="44.7109375" style="1" customWidth="1"/>
    <col min="8707" max="8713" width="11.28515625" style="1" customWidth="1"/>
    <col min="8714" max="8961" width="9.140625" style="1"/>
    <col min="8962" max="8962" width="44.7109375" style="1" customWidth="1"/>
    <col min="8963" max="8969" width="11.28515625" style="1" customWidth="1"/>
    <col min="8970" max="9217" width="9.140625" style="1"/>
    <col min="9218" max="9218" width="44.7109375" style="1" customWidth="1"/>
    <col min="9219" max="9225" width="11.28515625" style="1" customWidth="1"/>
    <col min="9226" max="9473" width="9.140625" style="1"/>
    <col min="9474" max="9474" width="44.7109375" style="1" customWidth="1"/>
    <col min="9475" max="9481" width="11.28515625" style="1" customWidth="1"/>
    <col min="9482" max="9729" width="9.140625" style="1"/>
    <col min="9730" max="9730" width="44.7109375" style="1" customWidth="1"/>
    <col min="9731" max="9737" width="11.28515625" style="1" customWidth="1"/>
    <col min="9738" max="9985" width="9.140625" style="1"/>
    <col min="9986" max="9986" width="44.7109375" style="1" customWidth="1"/>
    <col min="9987" max="9993" width="11.28515625" style="1" customWidth="1"/>
    <col min="9994" max="10241" width="9.140625" style="1"/>
    <col min="10242" max="10242" width="44.7109375" style="1" customWidth="1"/>
    <col min="10243" max="10249" width="11.28515625" style="1" customWidth="1"/>
    <col min="10250" max="10497" width="9.140625" style="1"/>
    <col min="10498" max="10498" width="44.7109375" style="1" customWidth="1"/>
    <col min="10499" max="10505" width="11.28515625" style="1" customWidth="1"/>
    <col min="10506" max="10753" width="9.140625" style="1"/>
    <col min="10754" max="10754" width="44.7109375" style="1" customWidth="1"/>
    <col min="10755" max="10761" width="11.28515625" style="1" customWidth="1"/>
    <col min="10762" max="11009" width="9.140625" style="1"/>
    <col min="11010" max="11010" width="44.7109375" style="1" customWidth="1"/>
    <col min="11011" max="11017" width="11.28515625" style="1" customWidth="1"/>
    <col min="11018" max="11265" width="9.140625" style="1"/>
    <col min="11266" max="11266" width="44.7109375" style="1" customWidth="1"/>
    <col min="11267" max="11273" width="11.28515625" style="1" customWidth="1"/>
    <col min="11274" max="11521" width="9.140625" style="1"/>
    <col min="11522" max="11522" width="44.7109375" style="1" customWidth="1"/>
    <col min="11523" max="11529" width="11.28515625" style="1" customWidth="1"/>
    <col min="11530" max="11777" width="9.140625" style="1"/>
    <col min="11778" max="11778" width="44.7109375" style="1" customWidth="1"/>
    <col min="11779" max="11785" width="11.28515625" style="1" customWidth="1"/>
    <col min="11786" max="12033" width="9.140625" style="1"/>
    <col min="12034" max="12034" width="44.7109375" style="1" customWidth="1"/>
    <col min="12035" max="12041" width="11.28515625" style="1" customWidth="1"/>
    <col min="12042" max="12289" width="9.140625" style="1"/>
    <col min="12290" max="12290" width="44.7109375" style="1" customWidth="1"/>
    <col min="12291" max="12297" width="11.28515625" style="1" customWidth="1"/>
    <col min="12298" max="12545" width="9.140625" style="1"/>
    <col min="12546" max="12546" width="44.7109375" style="1" customWidth="1"/>
    <col min="12547" max="12553" width="11.28515625" style="1" customWidth="1"/>
    <col min="12554" max="12801" width="9.140625" style="1"/>
    <col min="12802" max="12802" width="44.7109375" style="1" customWidth="1"/>
    <col min="12803" max="12809" width="11.28515625" style="1" customWidth="1"/>
    <col min="12810" max="13057" width="9.140625" style="1"/>
    <col min="13058" max="13058" width="44.7109375" style="1" customWidth="1"/>
    <col min="13059" max="13065" width="11.28515625" style="1" customWidth="1"/>
    <col min="13066" max="13313" width="9.140625" style="1"/>
    <col min="13314" max="13314" width="44.7109375" style="1" customWidth="1"/>
    <col min="13315" max="13321" width="11.28515625" style="1" customWidth="1"/>
    <col min="13322" max="13569" width="9.140625" style="1"/>
    <col min="13570" max="13570" width="44.7109375" style="1" customWidth="1"/>
    <col min="13571" max="13577" width="11.28515625" style="1" customWidth="1"/>
    <col min="13578" max="13825" width="9.140625" style="1"/>
    <col min="13826" max="13826" width="44.7109375" style="1" customWidth="1"/>
    <col min="13827" max="13833" width="11.28515625" style="1" customWidth="1"/>
    <col min="13834" max="14081" width="9.140625" style="1"/>
    <col min="14082" max="14082" width="44.7109375" style="1" customWidth="1"/>
    <col min="14083" max="14089" width="11.28515625" style="1" customWidth="1"/>
    <col min="14090" max="14337" width="9.140625" style="1"/>
    <col min="14338" max="14338" width="44.7109375" style="1" customWidth="1"/>
    <col min="14339" max="14345" width="11.28515625" style="1" customWidth="1"/>
    <col min="14346" max="14593" width="9.140625" style="1"/>
    <col min="14594" max="14594" width="44.7109375" style="1" customWidth="1"/>
    <col min="14595" max="14601" width="11.28515625" style="1" customWidth="1"/>
    <col min="14602" max="14849" width="9.140625" style="1"/>
    <col min="14850" max="14850" width="44.7109375" style="1" customWidth="1"/>
    <col min="14851" max="14857" width="11.28515625" style="1" customWidth="1"/>
    <col min="14858" max="15105" width="9.140625" style="1"/>
    <col min="15106" max="15106" width="44.7109375" style="1" customWidth="1"/>
    <col min="15107" max="15113" width="11.28515625" style="1" customWidth="1"/>
    <col min="15114" max="15361" width="9.140625" style="1"/>
    <col min="15362" max="15362" width="44.7109375" style="1" customWidth="1"/>
    <col min="15363" max="15369" width="11.28515625" style="1" customWidth="1"/>
    <col min="15370" max="15617" width="9.140625" style="1"/>
    <col min="15618" max="15618" width="44.7109375" style="1" customWidth="1"/>
    <col min="15619" max="15625" width="11.28515625" style="1" customWidth="1"/>
    <col min="15626" max="15873" width="9.140625" style="1"/>
    <col min="15874" max="15874" width="44.7109375" style="1" customWidth="1"/>
    <col min="15875" max="15881" width="11.28515625" style="1" customWidth="1"/>
    <col min="15882" max="16129" width="9.140625" style="1"/>
    <col min="16130" max="16130" width="44.7109375" style="1" customWidth="1"/>
    <col min="16131" max="16137" width="11.28515625" style="1" customWidth="1"/>
    <col min="16138" max="16384" width="9.140625" style="1"/>
  </cols>
  <sheetData>
    <row r="1" spans="1:12" ht="31.5" customHeight="1">
      <c r="G1" s="103" t="s">
        <v>89</v>
      </c>
      <c r="H1" s="103"/>
      <c r="I1" s="103"/>
    </row>
    <row r="2" spans="1:12" ht="51" customHeight="1">
      <c r="G2" s="102" t="s">
        <v>90</v>
      </c>
      <c r="H2" s="102"/>
      <c r="I2" s="102"/>
      <c r="J2" s="2"/>
    </row>
    <row r="3" spans="1:12" ht="43.5" customHeight="1">
      <c r="B3" s="111" t="s">
        <v>92</v>
      </c>
      <c r="C3" s="111"/>
      <c r="D3" s="111"/>
      <c r="E3" s="111"/>
      <c r="F3" s="111"/>
      <c r="G3" s="111"/>
      <c r="H3" s="111"/>
      <c r="I3" s="110"/>
      <c r="J3" s="29"/>
      <c r="K3" s="29"/>
      <c r="L3" s="29"/>
    </row>
    <row r="4" spans="1:12" ht="20.25" customHeight="1" thickBot="1"/>
    <row r="5" spans="1:12" s="5" customFormat="1" ht="156" customHeight="1">
      <c r="A5" s="3" t="s">
        <v>0</v>
      </c>
      <c r="B5" s="4" t="s">
        <v>85</v>
      </c>
      <c r="C5" s="51" t="s">
        <v>49</v>
      </c>
      <c r="D5" s="50" t="s">
        <v>48</v>
      </c>
      <c r="E5" s="53" t="s">
        <v>50</v>
      </c>
      <c r="F5" s="52" t="s">
        <v>61</v>
      </c>
      <c r="G5" s="51" t="s">
        <v>49</v>
      </c>
      <c r="H5" s="52" t="s">
        <v>62</v>
      </c>
      <c r="I5" s="53" t="s">
        <v>50</v>
      </c>
    </row>
    <row r="6" spans="1:12" s="5" customFormat="1" ht="15.75" customHeight="1">
      <c r="A6" s="3">
        <v>1</v>
      </c>
      <c r="B6" s="6">
        <v>2</v>
      </c>
      <c r="C6" s="3">
        <v>3</v>
      </c>
      <c r="D6" s="6">
        <v>4</v>
      </c>
      <c r="E6" s="3">
        <v>5</v>
      </c>
      <c r="F6" s="6">
        <v>6</v>
      </c>
      <c r="G6" s="3">
        <v>7</v>
      </c>
      <c r="H6" s="6">
        <v>8</v>
      </c>
      <c r="I6" s="3">
        <v>9</v>
      </c>
    </row>
    <row r="7" spans="1:12" s="5" customFormat="1" ht="47.25" customHeight="1">
      <c r="A7" s="25">
        <v>1</v>
      </c>
      <c r="B7" s="7" t="s">
        <v>3</v>
      </c>
      <c r="C7" s="8">
        <f>[1]ГОРЛАТОВА!I5+[1]ГОРЛАТОВА!K5+[1]ГОРЛАТОВА!M5+[1]ГОРЛАТОВА!N5</f>
        <v>24.64724</v>
      </c>
      <c r="D7" s="58">
        <v>8</v>
      </c>
      <c r="E7" s="59">
        <f>C7*D7</f>
        <v>197.17792</v>
      </c>
      <c r="F7" s="58">
        <v>12</v>
      </c>
      <c r="G7" s="59">
        <f>C7*F7</f>
        <v>295.76688000000001</v>
      </c>
      <c r="H7" s="58">
        <v>16</v>
      </c>
      <c r="I7" s="59">
        <f>C7*H7</f>
        <v>394.35584</v>
      </c>
    </row>
    <row r="8" spans="1:12" s="5" customFormat="1" ht="31.5" customHeight="1">
      <c r="A8" s="25">
        <v>2</v>
      </c>
      <c r="B8" s="7" t="s">
        <v>4</v>
      </c>
      <c r="C8" s="8"/>
      <c r="D8" s="58"/>
      <c r="E8" s="59">
        <f t="shared" ref="E8:E33" si="0">C8*D8</f>
        <v>0</v>
      </c>
      <c r="F8" s="58"/>
      <c r="G8" s="59">
        <f t="shared" ref="G8:G33" si="1">C8*F8</f>
        <v>0</v>
      </c>
      <c r="H8" s="58"/>
      <c r="I8" s="59">
        <f t="shared" ref="I8:I33" si="2">C8*H8</f>
        <v>0</v>
      </c>
    </row>
    <row r="9" spans="1:12" s="5" customFormat="1" ht="17.25" customHeight="1">
      <c r="A9" s="26" t="s">
        <v>40</v>
      </c>
      <c r="B9" s="9" t="s">
        <v>5</v>
      </c>
      <c r="C9" s="8">
        <f>[1]ГОРЛАТОВА!I7+[1]ГОРЛАТОВА!K7+[1]ГОРЛАТОВА!M7+[1]ГОРЛАТОВА!N7</f>
        <v>30.271666666666668</v>
      </c>
      <c r="D9" s="58">
        <v>8</v>
      </c>
      <c r="E9" s="59">
        <f t="shared" si="0"/>
        <v>242.17333333333335</v>
      </c>
      <c r="F9" s="58">
        <v>12</v>
      </c>
      <c r="G9" s="59">
        <f t="shared" si="1"/>
        <v>363.26</v>
      </c>
      <c r="H9" s="58">
        <v>16</v>
      </c>
      <c r="I9" s="59">
        <f t="shared" si="2"/>
        <v>484.34666666666669</v>
      </c>
    </row>
    <row r="10" spans="1:12" s="5" customFormat="1" ht="17.25" customHeight="1">
      <c r="A10" s="26" t="s">
        <v>41</v>
      </c>
      <c r="B10" s="9" t="s">
        <v>6</v>
      </c>
      <c r="C10" s="8">
        <f>[1]ГОРЛАТОВА!I8+[1]ГОРЛАТОВА!K8+[1]ГОРЛАТОВА!M8+[1]ГОРЛАТОВА!N8</f>
        <v>41.24796666666667</v>
      </c>
      <c r="D10" s="58">
        <v>4</v>
      </c>
      <c r="E10" s="59">
        <f t="shared" si="0"/>
        <v>164.99186666666668</v>
      </c>
      <c r="F10" s="58">
        <v>6</v>
      </c>
      <c r="G10" s="59">
        <f t="shared" si="1"/>
        <v>247.48780000000002</v>
      </c>
      <c r="H10" s="58">
        <v>8</v>
      </c>
      <c r="I10" s="59">
        <f t="shared" si="2"/>
        <v>329.98373333333336</v>
      </c>
    </row>
    <row r="11" spans="1:12" s="5" customFormat="1" ht="17.25" customHeight="1">
      <c r="A11" s="26" t="s">
        <v>42</v>
      </c>
      <c r="B11" s="9" t="s">
        <v>7</v>
      </c>
      <c r="C11" s="8">
        <f>[1]ГОРЛАТОВА!I9+[1]ГОРЛАТОВА!K9+[1]ГОРЛАТОВА!M9+[1]ГОРЛАТОВА!N9</f>
        <v>124.2516</v>
      </c>
      <c r="D11" s="58">
        <v>0.17</v>
      </c>
      <c r="E11" s="59">
        <f t="shared" si="0"/>
        <v>21.122772000000001</v>
      </c>
      <c r="F11" s="58">
        <v>0.17</v>
      </c>
      <c r="G11" s="59">
        <f t="shared" si="1"/>
        <v>21.122772000000001</v>
      </c>
      <c r="H11" s="58">
        <v>0.17</v>
      </c>
      <c r="I11" s="59">
        <f t="shared" si="2"/>
        <v>21.122772000000001</v>
      </c>
    </row>
    <row r="12" spans="1:12" s="5" customFormat="1" ht="31.5" customHeight="1">
      <c r="A12" s="25">
        <v>3</v>
      </c>
      <c r="B12" s="7" t="s">
        <v>8</v>
      </c>
      <c r="C12" s="8">
        <f>[1]ГОРЛАТОВА!I14+[1]ГОРЛАТОВА!K14+[1]ГОРЛАТОВА!M14+[1]ГОРЛАТОВА!N14</f>
        <v>94.956200000000024</v>
      </c>
      <c r="D12" s="58">
        <v>0.17</v>
      </c>
      <c r="E12" s="59">
        <f t="shared" si="0"/>
        <v>16.142554000000004</v>
      </c>
      <c r="F12" s="58">
        <v>0.17</v>
      </c>
      <c r="G12" s="59">
        <f t="shared" si="1"/>
        <v>16.142554000000004</v>
      </c>
      <c r="H12" s="58">
        <v>0.17</v>
      </c>
      <c r="I12" s="59">
        <f t="shared" si="2"/>
        <v>16.142554000000004</v>
      </c>
    </row>
    <row r="13" spans="1:12" s="5" customFormat="1" ht="30.75" customHeight="1">
      <c r="A13" s="25">
        <v>4</v>
      </c>
      <c r="B13" s="7" t="s">
        <v>9</v>
      </c>
      <c r="C13" s="8">
        <f>[1]ГОРЛАТОВА!I15+[1]ГОРЛАТОВА!K15+[1]ГОРЛАТОВА!M15+[1]ГОРЛАТОВА!N15</f>
        <v>94.956200000000024</v>
      </c>
      <c r="D13" s="58">
        <v>0.17</v>
      </c>
      <c r="E13" s="59">
        <f t="shared" si="0"/>
        <v>16.142554000000004</v>
      </c>
      <c r="F13" s="58">
        <v>0.17</v>
      </c>
      <c r="G13" s="59">
        <f t="shared" si="1"/>
        <v>16.142554000000004</v>
      </c>
      <c r="H13" s="58">
        <v>0.17</v>
      </c>
      <c r="I13" s="59">
        <f t="shared" si="2"/>
        <v>16.142554000000004</v>
      </c>
    </row>
    <row r="14" spans="1:12" s="5" customFormat="1" ht="33" customHeight="1">
      <c r="A14" s="3">
        <v>5</v>
      </c>
      <c r="B14" s="56" t="s">
        <v>10</v>
      </c>
      <c r="C14" s="38">
        <f>[1]ГОРЛАТОВА!I16+[1]ГОРЛАТОВА!K16+[1]ГОРЛАТОВА!M16+[1]ГОРЛАТОВА!N16</f>
        <v>94.956200000000024</v>
      </c>
      <c r="D14" s="60">
        <v>0.17</v>
      </c>
      <c r="E14" s="61">
        <f t="shared" si="0"/>
        <v>16.142554000000004</v>
      </c>
      <c r="F14" s="60">
        <v>0.17</v>
      </c>
      <c r="G14" s="61">
        <f t="shared" si="1"/>
        <v>16.142554000000004</v>
      </c>
      <c r="H14" s="60">
        <v>0.17</v>
      </c>
      <c r="I14" s="61">
        <f t="shared" si="2"/>
        <v>16.142554000000004</v>
      </c>
    </row>
    <row r="15" spans="1:12" s="12" customFormat="1" ht="15.75" customHeight="1">
      <c r="A15" s="25">
        <v>1</v>
      </c>
      <c r="B15" s="57">
        <v>2</v>
      </c>
      <c r="C15" s="25">
        <v>3</v>
      </c>
      <c r="D15" s="57">
        <v>4</v>
      </c>
      <c r="E15" s="25">
        <v>5</v>
      </c>
      <c r="F15" s="57">
        <v>6</v>
      </c>
      <c r="G15" s="25">
        <v>7</v>
      </c>
      <c r="H15" s="57">
        <v>8</v>
      </c>
      <c r="I15" s="25">
        <v>9</v>
      </c>
    </row>
    <row r="16" spans="1:12" s="5" customFormat="1" ht="33" customHeight="1">
      <c r="A16" s="25">
        <v>6</v>
      </c>
      <c r="B16" s="7" t="s">
        <v>11</v>
      </c>
      <c r="C16" s="11">
        <f>[1]ГОРЛАТОВА!I17+[1]ГОРЛАТОВА!K17+[1]ГОРЛАТОВА!M17+[1]ГОРЛАТОВА!N17</f>
        <v>46.130533333333332</v>
      </c>
      <c r="D16" s="25">
        <v>1</v>
      </c>
      <c r="E16" s="62">
        <f t="shared" si="0"/>
        <v>46.130533333333332</v>
      </c>
      <c r="F16" s="25">
        <v>1</v>
      </c>
      <c r="G16" s="62">
        <f t="shared" si="1"/>
        <v>46.130533333333332</v>
      </c>
      <c r="H16" s="25">
        <v>1</v>
      </c>
      <c r="I16" s="62">
        <f t="shared" si="2"/>
        <v>46.130533333333332</v>
      </c>
    </row>
    <row r="17" spans="1:9" s="5" customFormat="1" ht="48" customHeight="1">
      <c r="A17" s="25">
        <v>7</v>
      </c>
      <c r="B17" s="7" t="s">
        <v>12</v>
      </c>
      <c r="C17" s="8">
        <f>[1]ГОРЛАТОВА!I18+[1]ГОРЛАТОВА!K18+[1]ГОРЛАТОВА!M18+[1]ГОРЛАТОВА!N18</f>
        <v>89.09711999999999</v>
      </c>
      <c r="D17" s="58">
        <v>8</v>
      </c>
      <c r="E17" s="59">
        <f t="shared" si="0"/>
        <v>712.77695999999992</v>
      </c>
      <c r="F17" s="58">
        <v>12</v>
      </c>
      <c r="G17" s="59">
        <f t="shared" si="1"/>
        <v>1069.1654399999998</v>
      </c>
      <c r="H17" s="58">
        <v>16</v>
      </c>
      <c r="I17" s="59">
        <f t="shared" si="2"/>
        <v>1425.5539199999998</v>
      </c>
    </row>
    <row r="18" spans="1:9" s="5" customFormat="1" ht="29.25" customHeight="1">
      <c r="A18" s="25">
        <v>8</v>
      </c>
      <c r="B18" s="7" t="s">
        <v>13</v>
      </c>
      <c r="C18" s="8">
        <f>[1]ГОРЛАТОВА!I19+[1]ГОРЛАТОВА!K19+[1]ГОРЛАТОВА!M19+[1]ГОРЛАТОВА!N19</f>
        <v>65.660799999999995</v>
      </c>
      <c r="D18" s="58">
        <v>8</v>
      </c>
      <c r="E18" s="59">
        <f t="shared" si="0"/>
        <v>525.28639999999996</v>
      </c>
      <c r="F18" s="58">
        <v>12</v>
      </c>
      <c r="G18" s="59">
        <f t="shared" si="1"/>
        <v>787.92959999999994</v>
      </c>
      <c r="H18" s="58">
        <v>16</v>
      </c>
      <c r="I18" s="59">
        <f t="shared" si="2"/>
        <v>1050.5727999999999</v>
      </c>
    </row>
    <row r="19" spans="1:9" s="5" customFormat="1" ht="35.25" customHeight="1">
      <c r="A19" s="25">
        <v>9</v>
      </c>
      <c r="B19" s="7" t="s">
        <v>14</v>
      </c>
      <c r="C19" s="8">
        <f>[1]ГОРЛАТОВА!I20+[1]ГОРЛАТОВА!K20+[1]ГОРЛАТОВА!M20+[1]ГОРЛАТОВА!N20</f>
        <v>36.365400000000001</v>
      </c>
      <c r="D19" s="58"/>
      <c r="E19" s="59">
        <f t="shared" si="0"/>
        <v>0</v>
      </c>
      <c r="F19" s="58"/>
      <c r="G19" s="59">
        <f t="shared" si="1"/>
        <v>0</v>
      </c>
      <c r="H19" s="58">
        <v>16</v>
      </c>
      <c r="I19" s="59">
        <f t="shared" si="2"/>
        <v>581.84640000000002</v>
      </c>
    </row>
    <row r="20" spans="1:9" s="5" customFormat="1" ht="30.75" customHeight="1">
      <c r="A20" s="25">
        <v>10</v>
      </c>
      <c r="B20" s="7" t="s">
        <v>15</v>
      </c>
      <c r="C20" s="8">
        <f>[1]ГОРЛАТОВА!I21+[1]ГОРЛАТОВА!K21+[1]ГОРЛАТОВА!M21+[1]ГОРЛАТОВА!N21</f>
        <v>94.956200000000024</v>
      </c>
      <c r="D20" s="58">
        <v>1</v>
      </c>
      <c r="E20" s="59">
        <f t="shared" si="0"/>
        <v>94.956200000000024</v>
      </c>
      <c r="F20" s="58">
        <v>1</v>
      </c>
      <c r="G20" s="59">
        <f t="shared" si="1"/>
        <v>94.956200000000024</v>
      </c>
      <c r="H20" s="58">
        <v>1</v>
      </c>
      <c r="I20" s="59">
        <f t="shared" si="2"/>
        <v>94.956200000000024</v>
      </c>
    </row>
    <row r="21" spans="1:9" s="5" customFormat="1" ht="18" customHeight="1">
      <c r="A21" s="25">
        <v>11</v>
      </c>
      <c r="B21" s="7" t="s">
        <v>16</v>
      </c>
      <c r="C21" s="8">
        <f>[1]ГОРЛАТОВА!I22+[1]ГОРЛАТОВА!K22+[1]ГОРЛАТОВА!M22+[1]ГОРЛАТОВА!N22</f>
        <v>46.130533333333332</v>
      </c>
      <c r="D21" s="58">
        <v>1</v>
      </c>
      <c r="E21" s="59">
        <f t="shared" si="0"/>
        <v>46.130533333333332</v>
      </c>
      <c r="F21" s="58">
        <v>1</v>
      </c>
      <c r="G21" s="59">
        <f t="shared" si="1"/>
        <v>46.130533333333332</v>
      </c>
      <c r="H21" s="58">
        <v>1</v>
      </c>
      <c r="I21" s="59">
        <f t="shared" si="2"/>
        <v>46.130533333333332</v>
      </c>
    </row>
    <row r="22" spans="1:9" s="5" customFormat="1" ht="15.75" customHeight="1">
      <c r="A22" s="25">
        <v>12</v>
      </c>
      <c r="B22" s="7" t="s">
        <v>17</v>
      </c>
      <c r="C22" s="8">
        <f>[1]ГОРЛАТОВА!I23+[1]ГОРЛАТОВА!K23+[1]ГОРЛАТОВА!M23+[1]ГОРЛАТОВА!N23</f>
        <v>36.365400000000001</v>
      </c>
      <c r="D22" s="58">
        <v>1</v>
      </c>
      <c r="E22" s="59">
        <f t="shared" si="0"/>
        <v>36.365400000000001</v>
      </c>
      <c r="F22" s="58">
        <v>1</v>
      </c>
      <c r="G22" s="59">
        <f t="shared" si="1"/>
        <v>36.365400000000001</v>
      </c>
      <c r="H22" s="58">
        <v>1</v>
      </c>
      <c r="I22" s="59">
        <f t="shared" si="2"/>
        <v>36.365400000000001</v>
      </c>
    </row>
    <row r="23" spans="1:9" s="5" customFormat="1" ht="34.5" customHeight="1">
      <c r="A23" s="25">
        <v>13</v>
      </c>
      <c r="B23" s="7" t="s">
        <v>18</v>
      </c>
      <c r="C23" s="8">
        <f>[1]ГОРЛАТОВА!I24+[1]ГОРЛАТОВА!K24+[1]ГОРЛАТОВА!M24+[1]ГОРЛАТОВА!N24</f>
        <v>21.717700000000001</v>
      </c>
      <c r="D23" s="58"/>
      <c r="E23" s="59">
        <f t="shared" si="0"/>
        <v>0</v>
      </c>
      <c r="F23" s="58">
        <v>4</v>
      </c>
      <c r="G23" s="59">
        <f t="shared" si="1"/>
        <v>86.870800000000003</v>
      </c>
      <c r="H23" s="58">
        <v>4</v>
      </c>
      <c r="I23" s="59">
        <f t="shared" si="2"/>
        <v>86.870800000000003</v>
      </c>
    </row>
    <row r="24" spans="1:9" s="5" customFormat="1" ht="36" customHeight="1">
      <c r="A24" s="25">
        <v>14</v>
      </c>
      <c r="B24" s="7" t="s">
        <v>19</v>
      </c>
      <c r="C24" s="8">
        <f>[1]ГОРЛАТОВА!I25+[1]ГОРЛАТОВА!K25+[1]ГОРЛАТОВА!M25+[1]ГОРЛАТОВА!N25</f>
        <v>26.600266666666666</v>
      </c>
      <c r="D24" s="58">
        <v>1</v>
      </c>
      <c r="E24" s="59">
        <f t="shared" si="0"/>
        <v>26.600266666666666</v>
      </c>
      <c r="F24" s="58">
        <v>1</v>
      </c>
      <c r="G24" s="59">
        <f t="shared" si="1"/>
        <v>26.600266666666666</v>
      </c>
      <c r="H24" s="58">
        <v>1</v>
      </c>
      <c r="I24" s="59">
        <f t="shared" si="2"/>
        <v>26.600266666666666</v>
      </c>
    </row>
    <row r="25" spans="1:9" s="5" customFormat="1" ht="45" customHeight="1">
      <c r="A25" s="25">
        <v>15</v>
      </c>
      <c r="B25" s="7" t="s">
        <v>20</v>
      </c>
      <c r="C25" s="8">
        <f>[1]ГОРЛАТОВА!I26+[1]ГОРЛАТОВА!K26+[1]ГОРЛАТОВА!M26+[1]ГОРЛАТОВА!N26</f>
        <v>21.717700000000001</v>
      </c>
      <c r="D25" s="58"/>
      <c r="E25" s="59">
        <f t="shared" si="0"/>
        <v>0</v>
      </c>
      <c r="F25" s="58">
        <v>2</v>
      </c>
      <c r="G25" s="59">
        <f t="shared" si="1"/>
        <v>43.435400000000001</v>
      </c>
      <c r="H25" s="58">
        <v>2</v>
      </c>
      <c r="I25" s="59">
        <f t="shared" si="2"/>
        <v>43.435400000000001</v>
      </c>
    </row>
    <row r="26" spans="1:9" s="5" customFormat="1" ht="45.75" customHeight="1">
      <c r="A26" s="25">
        <v>16</v>
      </c>
      <c r="B26" s="7" t="s">
        <v>21</v>
      </c>
      <c r="C26" s="8">
        <f>[1]ГОРЛАТОВА!I27+[1]ГОРЛАТОВА!K27+[1]ГОРЛАТОВА!M27+[1]ГОРЛАТОВА!N27</f>
        <v>16.835133333333332</v>
      </c>
      <c r="D26" s="58"/>
      <c r="E26" s="59">
        <f t="shared" si="0"/>
        <v>0</v>
      </c>
      <c r="F26" s="58">
        <v>2</v>
      </c>
      <c r="G26" s="59">
        <f t="shared" si="1"/>
        <v>33.670266666666663</v>
      </c>
      <c r="H26" s="58">
        <v>2</v>
      </c>
      <c r="I26" s="59">
        <f t="shared" si="2"/>
        <v>33.670266666666663</v>
      </c>
    </row>
    <row r="27" spans="1:9" s="5" customFormat="1" ht="44.25" customHeight="1">
      <c r="A27" s="25">
        <v>17</v>
      </c>
      <c r="B27" s="7" t="s">
        <v>22</v>
      </c>
      <c r="C27" s="8">
        <f>[1]ГОРЛАТОВА!I28+[1]ГОРЛАТОВА!K28+[1]ГОРЛАТОВА!M28+[1]ГОРЛАТОВА!N28</f>
        <v>65.660799999999995</v>
      </c>
      <c r="D27" s="58"/>
      <c r="E27" s="59">
        <f t="shared" si="0"/>
        <v>0</v>
      </c>
      <c r="F27" s="58">
        <v>4</v>
      </c>
      <c r="G27" s="59">
        <f t="shared" si="1"/>
        <v>262.64319999999998</v>
      </c>
      <c r="H27" s="58">
        <v>4</v>
      </c>
      <c r="I27" s="59">
        <f t="shared" si="2"/>
        <v>262.64319999999998</v>
      </c>
    </row>
    <row r="28" spans="1:9" s="5" customFormat="1" ht="45.75" customHeight="1">
      <c r="A28" s="25">
        <v>18</v>
      </c>
      <c r="B28" s="7" t="s">
        <v>23</v>
      </c>
      <c r="C28" s="8">
        <f>[1]ГОРЛАТОВА!I29+[1]ГОРЛАТОВА!K29+[1]ГОРЛАТОВА!M29+[1]ГОРЛАТОВА!N29</f>
        <v>26.600266666666666</v>
      </c>
      <c r="D28" s="58"/>
      <c r="E28" s="59">
        <f t="shared" si="0"/>
        <v>0</v>
      </c>
      <c r="F28" s="58">
        <v>1</v>
      </c>
      <c r="G28" s="59">
        <f t="shared" si="1"/>
        <v>26.600266666666666</v>
      </c>
      <c r="H28" s="58">
        <v>1</v>
      </c>
      <c r="I28" s="59">
        <f t="shared" si="2"/>
        <v>26.600266666666666</v>
      </c>
    </row>
    <row r="29" spans="1:9" s="5" customFormat="1" ht="42" customHeight="1">
      <c r="A29" s="25">
        <v>19</v>
      </c>
      <c r="B29" s="7" t="s">
        <v>24</v>
      </c>
      <c r="C29" s="8">
        <f>[1]ГОРЛАТОВА!I30+[1]ГОРЛАТОВА!K30+[1]ГОРЛАТОВА!M30+[1]ГОРЛАТОВА!N30</f>
        <v>83.238040000000012</v>
      </c>
      <c r="D29" s="58">
        <v>1</v>
      </c>
      <c r="E29" s="59">
        <f t="shared" si="0"/>
        <v>83.238040000000012</v>
      </c>
      <c r="F29" s="58">
        <v>1</v>
      </c>
      <c r="G29" s="59">
        <f t="shared" si="1"/>
        <v>83.238040000000012</v>
      </c>
      <c r="H29" s="58">
        <v>1</v>
      </c>
      <c r="I29" s="59">
        <f t="shared" si="2"/>
        <v>83.238040000000012</v>
      </c>
    </row>
    <row r="30" spans="1:9" s="5" customFormat="1" ht="15.75" customHeight="1">
      <c r="A30" s="3">
        <v>1</v>
      </c>
      <c r="B30" s="6">
        <v>2</v>
      </c>
      <c r="C30" s="3">
        <v>3</v>
      </c>
      <c r="D30" s="6">
        <v>4</v>
      </c>
      <c r="E30" s="3">
        <v>5</v>
      </c>
      <c r="F30" s="6">
        <v>6</v>
      </c>
      <c r="G30" s="3">
        <v>7</v>
      </c>
      <c r="H30" s="6">
        <v>8</v>
      </c>
      <c r="I30" s="3">
        <v>9</v>
      </c>
    </row>
    <row r="31" spans="1:9" s="5" customFormat="1" ht="45" customHeight="1">
      <c r="A31" s="25">
        <v>20</v>
      </c>
      <c r="B31" s="7" t="s">
        <v>25</v>
      </c>
      <c r="C31" s="8">
        <f>[1]ГОРЛАТОВА!I31+[1]ГОРЛАТОВА!K31+[1]ГОРЛАТОВА!M31+[1]ГОРЛАТОВА!N31</f>
        <v>65.660799999999995</v>
      </c>
      <c r="D31" s="58">
        <v>1</v>
      </c>
      <c r="E31" s="59">
        <f t="shared" si="0"/>
        <v>65.660799999999995</v>
      </c>
      <c r="F31" s="58">
        <v>1</v>
      </c>
      <c r="G31" s="59">
        <f t="shared" si="1"/>
        <v>65.660799999999995</v>
      </c>
      <c r="H31" s="58">
        <v>1</v>
      </c>
      <c r="I31" s="59">
        <f t="shared" si="2"/>
        <v>65.660799999999995</v>
      </c>
    </row>
    <row r="32" spans="1:9" s="5" customFormat="1" ht="30" customHeight="1">
      <c r="A32" s="25">
        <v>21</v>
      </c>
      <c r="B32" s="7" t="s">
        <v>26</v>
      </c>
      <c r="C32" s="8">
        <f>[1]ГОРЛАТОВА!I32+[1]ГОРЛАТОВА!K32+[1]ГОРЛАТОВА!M32+[1]ГОРЛАТОВА!N32</f>
        <v>65.660799999999995</v>
      </c>
      <c r="D32" s="58">
        <v>0.17</v>
      </c>
      <c r="E32" s="59">
        <f t="shared" si="0"/>
        <v>11.162336</v>
      </c>
      <c r="F32" s="58">
        <v>0.17</v>
      </c>
      <c r="G32" s="59">
        <f t="shared" si="1"/>
        <v>11.162336</v>
      </c>
      <c r="H32" s="58">
        <v>0.17</v>
      </c>
      <c r="I32" s="59">
        <f t="shared" si="2"/>
        <v>11.162336</v>
      </c>
    </row>
    <row r="33" spans="1:9" s="5" customFormat="1" ht="26.25" customHeight="1">
      <c r="A33" s="25">
        <v>22</v>
      </c>
      <c r="B33" s="10" t="s">
        <v>27</v>
      </c>
      <c r="C33" s="11">
        <f>[1]ГОРЛАТОВА!I33+[1]ГОРЛАТОВА!K33+[1]ГОРЛАТОВА!M33+[1]ГОРЛАТОВА!N33</f>
        <v>94.956200000000024</v>
      </c>
      <c r="D33" s="25">
        <v>1</v>
      </c>
      <c r="E33" s="62">
        <f t="shared" si="0"/>
        <v>94.956200000000024</v>
      </c>
      <c r="F33" s="25">
        <v>1</v>
      </c>
      <c r="G33" s="62">
        <f t="shared" si="1"/>
        <v>94.956200000000024</v>
      </c>
      <c r="H33" s="25">
        <v>1</v>
      </c>
      <c r="I33" s="62">
        <f t="shared" si="2"/>
        <v>94.956200000000024</v>
      </c>
    </row>
    <row r="34" spans="1:9" s="12" customFormat="1" ht="15.75" customHeight="1">
      <c r="B34" s="13" t="s">
        <v>28</v>
      </c>
      <c r="C34" s="11"/>
      <c r="D34" s="25"/>
      <c r="E34" s="62">
        <v>2417.16</v>
      </c>
      <c r="F34" s="25"/>
      <c r="G34" s="62">
        <v>3791.58</v>
      </c>
      <c r="H34" s="25"/>
      <c r="I34" s="62">
        <v>5294.63</v>
      </c>
    </row>
    <row r="35" spans="1:9" s="12" customFormat="1" ht="31.5" customHeight="1">
      <c r="B35" s="14" t="s">
        <v>29</v>
      </c>
      <c r="C35" s="15"/>
      <c r="E35" s="16"/>
      <c r="F35" s="17" t="s">
        <v>30</v>
      </c>
      <c r="G35" s="18"/>
      <c r="I35" s="16"/>
    </row>
    <row r="36" spans="1:9" s="19" customFormat="1" ht="31.5" customHeight="1">
      <c r="B36" s="20"/>
      <c r="C36" s="21"/>
      <c r="E36" s="22"/>
      <c r="G36" s="22"/>
      <c r="I36" s="22"/>
    </row>
    <row r="37" spans="1:9" s="19" customFormat="1" ht="31.5" customHeight="1">
      <c r="B37" s="23"/>
      <c r="C37" s="21"/>
      <c r="E37" s="22"/>
      <c r="G37" s="22"/>
      <c r="I37" s="22"/>
    </row>
    <row r="38" spans="1:9" s="19" customFormat="1" ht="31.5" customHeight="1">
      <c r="B38" s="23"/>
      <c r="C38" s="21"/>
      <c r="E38" s="22"/>
      <c r="G38" s="22"/>
      <c r="I38" s="22"/>
    </row>
    <row r="39" spans="1:9" s="19" customFormat="1" ht="31.5" customHeight="1">
      <c r="B39" s="23"/>
      <c r="C39" s="21"/>
      <c r="E39" s="22"/>
      <c r="G39" s="22"/>
      <c r="I39" s="22"/>
    </row>
    <row r="40" spans="1:9" ht="31.5" customHeight="1">
      <c r="E40" s="24"/>
      <c r="G40" s="24"/>
      <c r="I40" s="24"/>
    </row>
  </sheetData>
  <mergeCells count="3">
    <mergeCell ref="G2:I2"/>
    <mergeCell ref="G1:I1"/>
    <mergeCell ref="B3:H3"/>
  </mergeCells>
  <pageMargins left="0.70866141732283472" right="0.70866141732283472" top="0.62" bottom="0.55000000000000004" header="0.63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zoomScale="140" zoomScaleNormal="140" workbookViewId="0">
      <selection activeCell="B3" sqref="B3"/>
    </sheetView>
  </sheetViews>
  <sheetFormatPr defaultRowHeight="31.5" customHeight="1"/>
  <cols>
    <col min="1" max="1" width="9.140625" style="27"/>
    <col min="2" max="2" width="50.85546875" style="27" customWidth="1"/>
    <col min="3" max="3" width="9.140625" style="27" customWidth="1"/>
    <col min="4" max="4" width="10.140625" style="27" customWidth="1"/>
    <col min="5" max="5" width="10.5703125" style="27" customWidth="1"/>
    <col min="6" max="6" width="11.28515625" style="27" customWidth="1"/>
    <col min="7" max="7" width="11.140625" style="27" customWidth="1"/>
    <col min="8" max="8" width="11.28515625" style="27" customWidth="1"/>
    <col min="9" max="9" width="10.42578125" style="27" customWidth="1"/>
    <col min="10" max="257" width="9.140625" style="27"/>
    <col min="258" max="258" width="37.7109375" style="27" customWidth="1"/>
    <col min="259" max="259" width="15.7109375" style="27" customWidth="1"/>
    <col min="260" max="260" width="9.140625" style="27"/>
    <col min="261" max="261" width="14.7109375" style="27" customWidth="1"/>
    <col min="262" max="262" width="16.42578125" style="27" customWidth="1"/>
    <col min="263" max="263" width="13.7109375" style="27" customWidth="1"/>
    <col min="264" max="264" width="11.5703125" style="27" customWidth="1"/>
    <col min="265" max="265" width="15" style="27" customWidth="1"/>
    <col min="266" max="513" width="9.140625" style="27"/>
    <col min="514" max="514" width="37.7109375" style="27" customWidth="1"/>
    <col min="515" max="515" width="15.7109375" style="27" customWidth="1"/>
    <col min="516" max="516" width="9.140625" style="27"/>
    <col min="517" max="517" width="14.7109375" style="27" customWidth="1"/>
    <col min="518" max="518" width="16.42578125" style="27" customWidth="1"/>
    <col min="519" max="519" width="13.7109375" style="27" customWidth="1"/>
    <col min="520" max="520" width="11.5703125" style="27" customWidth="1"/>
    <col min="521" max="521" width="15" style="27" customWidth="1"/>
    <col min="522" max="769" width="9.140625" style="27"/>
    <col min="770" max="770" width="37.7109375" style="27" customWidth="1"/>
    <col min="771" max="771" width="15.7109375" style="27" customWidth="1"/>
    <col min="772" max="772" width="9.140625" style="27"/>
    <col min="773" max="773" width="14.7109375" style="27" customWidth="1"/>
    <col min="774" max="774" width="16.42578125" style="27" customWidth="1"/>
    <col min="775" max="775" width="13.7109375" style="27" customWidth="1"/>
    <col min="776" max="776" width="11.5703125" style="27" customWidth="1"/>
    <col min="777" max="777" width="15" style="27" customWidth="1"/>
    <col min="778" max="1025" width="9.140625" style="27"/>
    <col min="1026" max="1026" width="37.7109375" style="27" customWidth="1"/>
    <col min="1027" max="1027" width="15.7109375" style="27" customWidth="1"/>
    <col min="1028" max="1028" width="9.140625" style="27"/>
    <col min="1029" max="1029" width="14.7109375" style="27" customWidth="1"/>
    <col min="1030" max="1030" width="16.42578125" style="27" customWidth="1"/>
    <col min="1031" max="1031" width="13.7109375" style="27" customWidth="1"/>
    <col min="1032" max="1032" width="11.5703125" style="27" customWidth="1"/>
    <col min="1033" max="1033" width="15" style="27" customWidth="1"/>
    <col min="1034" max="1281" width="9.140625" style="27"/>
    <col min="1282" max="1282" width="37.7109375" style="27" customWidth="1"/>
    <col min="1283" max="1283" width="15.7109375" style="27" customWidth="1"/>
    <col min="1284" max="1284" width="9.140625" style="27"/>
    <col min="1285" max="1285" width="14.7109375" style="27" customWidth="1"/>
    <col min="1286" max="1286" width="16.42578125" style="27" customWidth="1"/>
    <col min="1287" max="1287" width="13.7109375" style="27" customWidth="1"/>
    <col min="1288" max="1288" width="11.5703125" style="27" customWidth="1"/>
    <col min="1289" max="1289" width="15" style="27" customWidth="1"/>
    <col min="1290" max="1537" width="9.140625" style="27"/>
    <col min="1538" max="1538" width="37.7109375" style="27" customWidth="1"/>
    <col min="1539" max="1539" width="15.7109375" style="27" customWidth="1"/>
    <col min="1540" max="1540" width="9.140625" style="27"/>
    <col min="1541" max="1541" width="14.7109375" style="27" customWidth="1"/>
    <col min="1542" max="1542" width="16.42578125" style="27" customWidth="1"/>
    <col min="1543" max="1543" width="13.7109375" style="27" customWidth="1"/>
    <col min="1544" max="1544" width="11.5703125" style="27" customWidth="1"/>
    <col min="1545" max="1545" width="15" style="27" customWidth="1"/>
    <col min="1546" max="1793" width="9.140625" style="27"/>
    <col min="1794" max="1794" width="37.7109375" style="27" customWidth="1"/>
    <col min="1795" max="1795" width="15.7109375" style="27" customWidth="1"/>
    <col min="1796" max="1796" width="9.140625" style="27"/>
    <col min="1797" max="1797" width="14.7109375" style="27" customWidth="1"/>
    <col min="1798" max="1798" width="16.42578125" style="27" customWidth="1"/>
    <col min="1799" max="1799" width="13.7109375" style="27" customWidth="1"/>
    <col min="1800" max="1800" width="11.5703125" style="27" customWidth="1"/>
    <col min="1801" max="1801" width="15" style="27" customWidth="1"/>
    <col min="1802" max="2049" width="9.140625" style="27"/>
    <col min="2050" max="2050" width="37.7109375" style="27" customWidth="1"/>
    <col min="2051" max="2051" width="15.7109375" style="27" customWidth="1"/>
    <col min="2052" max="2052" width="9.140625" style="27"/>
    <col min="2053" max="2053" width="14.7109375" style="27" customWidth="1"/>
    <col min="2054" max="2054" width="16.42578125" style="27" customWidth="1"/>
    <col min="2055" max="2055" width="13.7109375" style="27" customWidth="1"/>
    <col min="2056" max="2056" width="11.5703125" style="27" customWidth="1"/>
    <col min="2057" max="2057" width="15" style="27" customWidth="1"/>
    <col min="2058" max="2305" width="9.140625" style="27"/>
    <col min="2306" max="2306" width="37.7109375" style="27" customWidth="1"/>
    <col min="2307" max="2307" width="15.7109375" style="27" customWidth="1"/>
    <col min="2308" max="2308" width="9.140625" style="27"/>
    <col min="2309" max="2309" width="14.7109375" style="27" customWidth="1"/>
    <col min="2310" max="2310" width="16.42578125" style="27" customWidth="1"/>
    <col min="2311" max="2311" width="13.7109375" style="27" customWidth="1"/>
    <col min="2312" max="2312" width="11.5703125" style="27" customWidth="1"/>
    <col min="2313" max="2313" width="15" style="27" customWidth="1"/>
    <col min="2314" max="2561" width="9.140625" style="27"/>
    <col min="2562" max="2562" width="37.7109375" style="27" customWidth="1"/>
    <col min="2563" max="2563" width="15.7109375" style="27" customWidth="1"/>
    <col min="2564" max="2564" width="9.140625" style="27"/>
    <col min="2565" max="2565" width="14.7109375" style="27" customWidth="1"/>
    <col min="2566" max="2566" width="16.42578125" style="27" customWidth="1"/>
    <col min="2567" max="2567" width="13.7109375" style="27" customWidth="1"/>
    <col min="2568" max="2568" width="11.5703125" style="27" customWidth="1"/>
    <col min="2569" max="2569" width="15" style="27" customWidth="1"/>
    <col min="2570" max="2817" width="9.140625" style="27"/>
    <col min="2818" max="2818" width="37.7109375" style="27" customWidth="1"/>
    <col min="2819" max="2819" width="15.7109375" style="27" customWidth="1"/>
    <col min="2820" max="2820" width="9.140625" style="27"/>
    <col min="2821" max="2821" width="14.7109375" style="27" customWidth="1"/>
    <col min="2822" max="2822" width="16.42578125" style="27" customWidth="1"/>
    <col min="2823" max="2823" width="13.7109375" style="27" customWidth="1"/>
    <col min="2824" max="2824" width="11.5703125" style="27" customWidth="1"/>
    <col min="2825" max="2825" width="15" style="27" customWidth="1"/>
    <col min="2826" max="3073" width="9.140625" style="27"/>
    <col min="3074" max="3074" width="37.7109375" style="27" customWidth="1"/>
    <col min="3075" max="3075" width="15.7109375" style="27" customWidth="1"/>
    <col min="3076" max="3076" width="9.140625" style="27"/>
    <col min="3077" max="3077" width="14.7109375" style="27" customWidth="1"/>
    <col min="3078" max="3078" width="16.42578125" style="27" customWidth="1"/>
    <col min="3079" max="3079" width="13.7109375" style="27" customWidth="1"/>
    <col min="3080" max="3080" width="11.5703125" style="27" customWidth="1"/>
    <col min="3081" max="3081" width="15" style="27" customWidth="1"/>
    <col min="3082" max="3329" width="9.140625" style="27"/>
    <col min="3330" max="3330" width="37.7109375" style="27" customWidth="1"/>
    <col min="3331" max="3331" width="15.7109375" style="27" customWidth="1"/>
    <col min="3332" max="3332" width="9.140625" style="27"/>
    <col min="3333" max="3333" width="14.7109375" style="27" customWidth="1"/>
    <col min="3334" max="3334" width="16.42578125" style="27" customWidth="1"/>
    <col min="3335" max="3335" width="13.7109375" style="27" customWidth="1"/>
    <col min="3336" max="3336" width="11.5703125" style="27" customWidth="1"/>
    <col min="3337" max="3337" width="15" style="27" customWidth="1"/>
    <col min="3338" max="3585" width="9.140625" style="27"/>
    <col min="3586" max="3586" width="37.7109375" style="27" customWidth="1"/>
    <col min="3587" max="3587" width="15.7109375" style="27" customWidth="1"/>
    <col min="3588" max="3588" width="9.140625" style="27"/>
    <col min="3589" max="3589" width="14.7109375" style="27" customWidth="1"/>
    <col min="3590" max="3590" width="16.42578125" style="27" customWidth="1"/>
    <col min="3591" max="3591" width="13.7109375" style="27" customWidth="1"/>
    <col min="3592" max="3592" width="11.5703125" style="27" customWidth="1"/>
    <col min="3593" max="3593" width="15" style="27" customWidth="1"/>
    <col min="3594" max="3841" width="9.140625" style="27"/>
    <col min="3842" max="3842" width="37.7109375" style="27" customWidth="1"/>
    <col min="3843" max="3843" width="15.7109375" style="27" customWidth="1"/>
    <col min="3844" max="3844" width="9.140625" style="27"/>
    <col min="3845" max="3845" width="14.7109375" style="27" customWidth="1"/>
    <col min="3846" max="3846" width="16.42578125" style="27" customWidth="1"/>
    <col min="3847" max="3847" width="13.7109375" style="27" customWidth="1"/>
    <col min="3848" max="3848" width="11.5703125" style="27" customWidth="1"/>
    <col min="3849" max="3849" width="15" style="27" customWidth="1"/>
    <col min="3850" max="4097" width="9.140625" style="27"/>
    <col min="4098" max="4098" width="37.7109375" style="27" customWidth="1"/>
    <col min="4099" max="4099" width="15.7109375" style="27" customWidth="1"/>
    <col min="4100" max="4100" width="9.140625" style="27"/>
    <col min="4101" max="4101" width="14.7109375" style="27" customWidth="1"/>
    <col min="4102" max="4102" width="16.42578125" style="27" customWidth="1"/>
    <col min="4103" max="4103" width="13.7109375" style="27" customWidth="1"/>
    <col min="4104" max="4104" width="11.5703125" style="27" customWidth="1"/>
    <col min="4105" max="4105" width="15" style="27" customWidth="1"/>
    <col min="4106" max="4353" width="9.140625" style="27"/>
    <col min="4354" max="4354" width="37.7109375" style="27" customWidth="1"/>
    <col min="4355" max="4355" width="15.7109375" style="27" customWidth="1"/>
    <col min="4356" max="4356" width="9.140625" style="27"/>
    <col min="4357" max="4357" width="14.7109375" style="27" customWidth="1"/>
    <col min="4358" max="4358" width="16.42578125" style="27" customWidth="1"/>
    <col min="4359" max="4359" width="13.7109375" style="27" customWidth="1"/>
    <col min="4360" max="4360" width="11.5703125" style="27" customWidth="1"/>
    <col min="4361" max="4361" width="15" style="27" customWidth="1"/>
    <col min="4362" max="4609" width="9.140625" style="27"/>
    <col min="4610" max="4610" width="37.7109375" style="27" customWidth="1"/>
    <col min="4611" max="4611" width="15.7109375" style="27" customWidth="1"/>
    <col min="4612" max="4612" width="9.140625" style="27"/>
    <col min="4613" max="4613" width="14.7109375" style="27" customWidth="1"/>
    <col min="4614" max="4614" width="16.42578125" style="27" customWidth="1"/>
    <col min="4615" max="4615" width="13.7109375" style="27" customWidth="1"/>
    <col min="4616" max="4616" width="11.5703125" style="27" customWidth="1"/>
    <col min="4617" max="4617" width="15" style="27" customWidth="1"/>
    <col min="4618" max="4865" width="9.140625" style="27"/>
    <col min="4866" max="4866" width="37.7109375" style="27" customWidth="1"/>
    <col min="4867" max="4867" width="15.7109375" style="27" customWidth="1"/>
    <col min="4868" max="4868" width="9.140625" style="27"/>
    <col min="4869" max="4869" width="14.7109375" style="27" customWidth="1"/>
    <col min="4870" max="4870" width="16.42578125" style="27" customWidth="1"/>
    <col min="4871" max="4871" width="13.7109375" style="27" customWidth="1"/>
    <col min="4872" max="4872" width="11.5703125" style="27" customWidth="1"/>
    <col min="4873" max="4873" width="15" style="27" customWidth="1"/>
    <col min="4874" max="5121" width="9.140625" style="27"/>
    <col min="5122" max="5122" width="37.7109375" style="27" customWidth="1"/>
    <col min="5123" max="5123" width="15.7109375" style="27" customWidth="1"/>
    <col min="5124" max="5124" width="9.140625" style="27"/>
    <col min="5125" max="5125" width="14.7109375" style="27" customWidth="1"/>
    <col min="5126" max="5126" width="16.42578125" style="27" customWidth="1"/>
    <col min="5127" max="5127" width="13.7109375" style="27" customWidth="1"/>
    <col min="5128" max="5128" width="11.5703125" style="27" customWidth="1"/>
    <col min="5129" max="5129" width="15" style="27" customWidth="1"/>
    <col min="5130" max="5377" width="9.140625" style="27"/>
    <col min="5378" max="5378" width="37.7109375" style="27" customWidth="1"/>
    <col min="5379" max="5379" width="15.7109375" style="27" customWidth="1"/>
    <col min="5380" max="5380" width="9.140625" style="27"/>
    <col min="5381" max="5381" width="14.7109375" style="27" customWidth="1"/>
    <col min="5382" max="5382" width="16.42578125" style="27" customWidth="1"/>
    <col min="5383" max="5383" width="13.7109375" style="27" customWidth="1"/>
    <col min="5384" max="5384" width="11.5703125" style="27" customWidth="1"/>
    <col min="5385" max="5385" width="15" style="27" customWidth="1"/>
    <col min="5386" max="5633" width="9.140625" style="27"/>
    <col min="5634" max="5634" width="37.7109375" style="27" customWidth="1"/>
    <col min="5635" max="5635" width="15.7109375" style="27" customWidth="1"/>
    <col min="5636" max="5636" width="9.140625" style="27"/>
    <col min="5637" max="5637" width="14.7109375" style="27" customWidth="1"/>
    <col min="5638" max="5638" width="16.42578125" style="27" customWidth="1"/>
    <col min="5639" max="5639" width="13.7109375" style="27" customWidth="1"/>
    <col min="5640" max="5640" width="11.5703125" style="27" customWidth="1"/>
    <col min="5641" max="5641" width="15" style="27" customWidth="1"/>
    <col min="5642" max="5889" width="9.140625" style="27"/>
    <col min="5890" max="5890" width="37.7109375" style="27" customWidth="1"/>
    <col min="5891" max="5891" width="15.7109375" style="27" customWidth="1"/>
    <col min="5892" max="5892" width="9.140625" style="27"/>
    <col min="5893" max="5893" width="14.7109375" style="27" customWidth="1"/>
    <col min="5894" max="5894" width="16.42578125" style="27" customWidth="1"/>
    <col min="5895" max="5895" width="13.7109375" style="27" customWidth="1"/>
    <col min="5896" max="5896" width="11.5703125" style="27" customWidth="1"/>
    <col min="5897" max="5897" width="15" style="27" customWidth="1"/>
    <col min="5898" max="6145" width="9.140625" style="27"/>
    <col min="6146" max="6146" width="37.7109375" style="27" customWidth="1"/>
    <col min="6147" max="6147" width="15.7109375" style="27" customWidth="1"/>
    <col min="6148" max="6148" width="9.140625" style="27"/>
    <col min="6149" max="6149" width="14.7109375" style="27" customWidth="1"/>
    <col min="6150" max="6150" width="16.42578125" style="27" customWidth="1"/>
    <col min="6151" max="6151" width="13.7109375" style="27" customWidth="1"/>
    <col min="6152" max="6152" width="11.5703125" style="27" customWidth="1"/>
    <col min="6153" max="6153" width="15" style="27" customWidth="1"/>
    <col min="6154" max="6401" width="9.140625" style="27"/>
    <col min="6402" max="6402" width="37.7109375" style="27" customWidth="1"/>
    <col min="6403" max="6403" width="15.7109375" style="27" customWidth="1"/>
    <col min="6404" max="6404" width="9.140625" style="27"/>
    <col min="6405" max="6405" width="14.7109375" style="27" customWidth="1"/>
    <col min="6406" max="6406" width="16.42578125" style="27" customWidth="1"/>
    <col min="6407" max="6407" width="13.7109375" style="27" customWidth="1"/>
    <col min="6408" max="6408" width="11.5703125" style="27" customWidth="1"/>
    <col min="6409" max="6409" width="15" style="27" customWidth="1"/>
    <col min="6410" max="6657" width="9.140625" style="27"/>
    <col min="6658" max="6658" width="37.7109375" style="27" customWidth="1"/>
    <col min="6659" max="6659" width="15.7109375" style="27" customWidth="1"/>
    <col min="6660" max="6660" width="9.140625" style="27"/>
    <col min="6661" max="6661" width="14.7109375" style="27" customWidth="1"/>
    <col min="6662" max="6662" width="16.42578125" style="27" customWidth="1"/>
    <col min="6663" max="6663" width="13.7109375" style="27" customWidth="1"/>
    <col min="6664" max="6664" width="11.5703125" style="27" customWidth="1"/>
    <col min="6665" max="6665" width="15" style="27" customWidth="1"/>
    <col min="6666" max="6913" width="9.140625" style="27"/>
    <col min="6914" max="6914" width="37.7109375" style="27" customWidth="1"/>
    <col min="6915" max="6915" width="15.7109375" style="27" customWidth="1"/>
    <col min="6916" max="6916" width="9.140625" style="27"/>
    <col min="6917" max="6917" width="14.7109375" style="27" customWidth="1"/>
    <col min="6918" max="6918" width="16.42578125" style="27" customWidth="1"/>
    <col min="6919" max="6919" width="13.7109375" style="27" customWidth="1"/>
    <col min="6920" max="6920" width="11.5703125" style="27" customWidth="1"/>
    <col min="6921" max="6921" width="15" style="27" customWidth="1"/>
    <col min="6922" max="7169" width="9.140625" style="27"/>
    <col min="7170" max="7170" width="37.7109375" style="27" customWidth="1"/>
    <col min="7171" max="7171" width="15.7109375" style="27" customWidth="1"/>
    <col min="7172" max="7172" width="9.140625" style="27"/>
    <col min="7173" max="7173" width="14.7109375" style="27" customWidth="1"/>
    <col min="7174" max="7174" width="16.42578125" style="27" customWidth="1"/>
    <col min="7175" max="7175" width="13.7109375" style="27" customWidth="1"/>
    <col min="7176" max="7176" width="11.5703125" style="27" customWidth="1"/>
    <col min="7177" max="7177" width="15" style="27" customWidth="1"/>
    <col min="7178" max="7425" width="9.140625" style="27"/>
    <col min="7426" max="7426" width="37.7109375" style="27" customWidth="1"/>
    <col min="7427" max="7427" width="15.7109375" style="27" customWidth="1"/>
    <col min="7428" max="7428" width="9.140625" style="27"/>
    <col min="7429" max="7429" width="14.7109375" style="27" customWidth="1"/>
    <col min="7430" max="7430" width="16.42578125" style="27" customWidth="1"/>
    <col min="7431" max="7431" width="13.7109375" style="27" customWidth="1"/>
    <col min="7432" max="7432" width="11.5703125" style="27" customWidth="1"/>
    <col min="7433" max="7433" width="15" style="27" customWidth="1"/>
    <col min="7434" max="7681" width="9.140625" style="27"/>
    <col min="7682" max="7682" width="37.7109375" style="27" customWidth="1"/>
    <col min="7683" max="7683" width="15.7109375" style="27" customWidth="1"/>
    <col min="7684" max="7684" width="9.140625" style="27"/>
    <col min="7685" max="7685" width="14.7109375" style="27" customWidth="1"/>
    <col min="7686" max="7686" width="16.42578125" style="27" customWidth="1"/>
    <col min="7687" max="7687" width="13.7109375" style="27" customWidth="1"/>
    <col min="7688" max="7688" width="11.5703125" style="27" customWidth="1"/>
    <col min="7689" max="7689" width="15" style="27" customWidth="1"/>
    <col min="7690" max="7937" width="9.140625" style="27"/>
    <col min="7938" max="7938" width="37.7109375" style="27" customWidth="1"/>
    <col min="7939" max="7939" width="15.7109375" style="27" customWidth="1"/>
    <col min="7940" max="7940" width="9.140625" style="27"/>
    <col min="7941" max="7941" width="14.7109375" style="27" customWidth="1"/>
    <col min="7942" max="7942" width="16.42578125" style="27" customWidth="1"/>
    <col min="7943" max="7943" width="13.7109375" style="27" customWidth="1"/>
    <col min="7944" max="7944" width="11.5703125" style="27" customWidth="1"/>
    <col min="7945" max="7945" width="15" style="27" customWidth="1"/>
    <col min="7946" max="8193" width="9.140625" style="27"/>
    <col min="8194" max="8194" width="37.7109375" style="27" customWidth="1"/>
    <col min="8195" max="8195" width="15.7109375" style="27" customWidth="1"/>
    <col min="8196" max="8196" width="9.140625" style="27"/>
    <col min="8197" max="8197" width="14.7109375" style="27" customWidth="1"/>
    <col min="8198" max="8198" width="16.42578125" style="27" customWidth="1"/>
    <col min="8199" max="8199" width="13.7109375" style="27" customWidth="1"/>
    <col min="8200" max="8200" width="11.5703125" style="27" customWidth="1"/>
    <col min="8201" max="8201" width="15" style="27" customWidth="1"/>
    <col min="8202" max="8449" width="9.140625" style="27"/>
    <col min="8450" max="8450" width="37.7109375" style="27" customWidth="1"/>
    <col min="8451" max="8451" width="15.7109375" style="27" customWidth="1"/>
    <col min="8452" max="8452" width="9.140625" style="27"/>
    <col min="8453" max="8453" width="14.7109375" style="27" customWidth="1"/>
    <col min="8454" max="8454" width="16.42578125" style="27" customWidth="1"/>
    <col min="8455" max="8455" width="13.7109375" style="27" customWidth="1"/>
    <col min="8456" max="8456" width="11.5703125" style="27" customWidth="1"/>
    <col min="8457" max="8457" width="15" style="27" customWidth="1"/>
    <col min="8458" max="8705" width="9.140625" style="27"/>
    <col min="8706" max="8706" width="37.7109375" style="27" customWidth="1"/>
    <col min="8707" max="8707" width="15.7109375" style="27" customWidth="1"/>
    <col min="8708" max="8708" width="9.140625" style="27"/>
    <col min="8709" max="8709" width="14.7109375" style="27" customWidth="1"/>
    <col min="8710" max="8710" width="16.42578125" style="27" customWidth="1"/>
    <col min="8711" max="8711" width="13.7109375" style="27" customWidth="1"/>
    <col min="8712" max="8712" width="11.5703125" style="27" customWidth="1"/>
    <col min="8713" max="8713" width="15" style="27" customWidth="1"/>
    <col min="8714" max="8961" width="9.140625" style="27"/>
    <col min="8962" max="8962" width="37.7109375" style="27" customWidth="1"/>
    <col min="8963" max="8963" width="15.7109375" style="27" customWidth="1"/>
    <col min="8964" max="8964" width="9.140625" style="27"/>
    <col min="8965" max="8965" width="14.7109375" style="27" customWidth="1"/>
    <col min="8966" max="8966" width="16.42578125" style="27" customWidth="1"/>
    <col min="8967" max="8967" width="13.7109375" style="27" customWidth="1"/>
    <col min="8968" max="8968" width="11.5703125" style="27" customWidth="1"/>
    <col min="8969" max="8969" width="15" style="27" customWidth="1"/>
    <col min="8970" max="9217" width="9.140625" style="27"/>
    <col min="9218" max="9218" width="37.7109375" style="27" customWidth="1"/>
    <col min="9219" max="9219" width="15.7109375" style="27" customWidth="1"/>
    <col min="9220" max="9220" width="9.140625" style="27"/>
    <col min="9221" max="9221" width="14.7109375" style="27" customWidth="1"/>
    <col min="9222" max="9222" width="16.42578125" style="27" customWidth="1"/>
    <col min="9223" max="9223" width="13.7109375" style="27" customWidth="1"/>
    <col min="9224" max="9224" width="11.5703125" style="27" customWidth="1"/>
    <col min="9225" max="9225" width="15" style="27" customWidth="1"/>
    <col min="9226" max="9473" width="9.140625" style="27"/>
    <col min="9474" max="9474" width="37.7109375" style="27" customWidth="1"/>
    <col min="9475" max="9475" width="15.7109375" style="27" customWidth="1"/>
    <col min="9476" max="9476" width="9.140625" style="27"/>
    <col min="9477" max="9477" width="14.7109375" style="27" customWidth="1"/>
    <col min="9478" max="9478" width="16.42578125" style="27" customWidth="1"/>
    <col min="9479" max="9479" width="13.7109375" style="27" customWidth="1"/>
    <col min="9480" max="9480" width="11.5703125" style="27" customWidth="1"/>
    <col min="9481" max="9481" width="15" style="27" customWidth="1"/>
    <col min="9482" max="9729" width="9.140625" style="27"/>
    <col min="9730" max="9730" width="37.7109375" style="27" customWidth="1"/>
    <col min="9731" max="9731" width="15.7109375" style="27" customWidth="1"/>
    <col min="9732" max="9732" width="9.140625" style="27"/>
    <col min="9733" max="9733" width="14.7109375" style="27" customWidth="1"/>
    <col min="9734" max="9734" width="16.42578125" style="27" customWidth="1"/>
    <col min="9735" max="9735" width="13.7109375" style="27" customWidth="1"/>
    <col min="9736" max="9736" width="11.5703125" style="27" customWidth="1"/>
    <col min="9737" max="9737" width="15" style="27" customWidth="1"/>
    <col min="9738" max="9985" width="9.140625" style="27"/>
    <col min="9986" max="9986" width="37.7109375" style="27" customWidth="1"/>
    <col min="9987" max="9987" width="15.7109375" style="27" customWidth="1"/>
    <col min="9988" max="9988" width="9.140625" style="27"/>
    <col min="9989" max="9989" width="14.7109375" style="27" customWidth="1"/>
    <col min="9990" max="9990" width="16.42578125" style="27" customWidth="1"/>
    <col min="9991" max="9991" width="13.7109375" style="27" customWidth="1"/>
    <col min="9992" max="9992" width="11.5703125" style="27" customWidth="1"/>
    <col min="9993" max="9993" width="15" style="27" customWidth="1"/>
    <col min="9994" max="10241" width="9.140625" style="27"/>
    <col min="10242" max="10242" width="37.7109375" style="27" customWidth="1"/>
    <col min="10243" max="10243" width="15.7109375" style="27" customWidth="1"/>
    <col min="10244" max="10244" width="9.140625" style="27"/>
    <col min="10245" max="10245" width="14.7109375" style="27" customWidth="1"/>
    <col min="10246" max="10246" width="16.42578125" style="27" customWidth="1"/>
    <col min="10247" max="10247" width="13.7109375" style="27" customWidth="1"/>
    <col min="10248" max="10248" width="11.5703125" style="27" customWidth="1"/>
    <col min="10249" max="10249" width="15" style="27" customWidth="1"/>
    <col min="10250" max="10497" width="9.140625" style="27"/>
    <col min="10498" max="10498" width="37.7109375" style="27" customWidth="1"/>
    <col min="10499" max="10499" width="15.7109375" style="27" customWidth="1"/>
    <col min="10500" max="10500" width="9.140625" style="27"/>
    <col min="10501" max="10501" width="14.7109375" style="27" customWidth="1"/>
    <col min="10502" max="10502" width="16.42578125" style="27" customWidth="1"/>
    <col min="10503" max="10503" width="13.7109375" style="27" customWidth="1"/>
    <col min="10504" max="10504" width="11.5703125" style="27" customWidth="1"/>
    <col min="10505" max="10505" width="15" style="27" customWidth="1"/>
    <col min="10506" max="10753" width="9.140625" style="27"/>
    <col min="10754" max="10754" width="37.7109375" style="27" customWidth="1"/>
    <col min="10755" max="10755" width="15.7109375" style="27" customWidth="1"/>
    <col min="10756" max="10756" width="9.140625" style="27"/>
    <col min="10757" max="10757" width="14.7109375" style="27" customWidth="1"/>
    <col min="10758" max="10758" width="16.42578125" style="27" customWidth="1"/>
    <col min="10759" max="10759" width="13.7109375" style="27" customWidth="1"/>
    <col min="10760" max="10760" width="11.5703125" style="27" customWidth="1"/>
    <col min="10761" max="10761" width="15" style="27" customWidth="1"/>
    <col min="10762" max="11009" width="9.140625" style="27"/>
    <col min="11010" max="11010" width="37.7109375" style="27" customWidth="1"/>
    <col min="11011" max="11011" width="15.7109375" style="27" customWidth="1"/>
    <col min="11012" max="11012" width="9.140625" style="27"/>
    <col min="11013" max="11013" width="14.7109375" style="27" customWidth="1"/>
    <col min="11014" max="11014" width="16.42578125" style="27" customWidth="1"/>
    <col min="11015" max="11015" width="13.7109375" style="27" customWidth="1"/>
    <col min="11016" max="11016" width="11.5703125" style="27" customWidth="1"/>
    <col min="11017" max="11017" width="15" style="27" customWidth="1"/>
    <col min="11018" max="11265" width="9.140625" style="27"/>
    <col min="11266" max="11266" width="37.7109375" style="27" customWidth="1"/>
    <col min="11267" max="11267" width="15.7109375" style="27" customWidth="1"/>
    <col min="11268" max="11268" width="9.140625" style="27"/>
    <col min="11269" max="11269" width="14.7109375" style="27" customWidth="1"/>
    <col min="11270" max="11270" width="16.42578125" style="27" customWidth="1"/>
    <col min="11271" max="11271" width="13.7109375" style="27" customWidth="1"/>
    <col min="11272" max="11272" width="11.5703125" style="27" customWidth="1"/>
    <col min="11273" max="11273" width="15" style="27" customWidth="1"/>
    <col min="11274" max="11521" width="9.140625" style="27"/>
    <col min="11522" max="11522" width="37.7109375" style="27" customWidth="1"/>
    <col min="11523" max="11523" width="15.7109375" style="27" customWidth="1"/>
    <col min="11524" max="11524" width="9.140625" style="27"/>
    <col min="11525" max="11525" width="14.7109375" style="27" customWidth="1"/>
    <col min="11526" max="11526" width="16.42578125" style="27" customWidth="1"/>
    <col min="11527" max="11527" width="13.7109375" style="27" customWidth="1"/>
    <col min="11528" max="11528" width="11.5703125" style="27" customWidth="1"/>
    <col min="11529" max="11529" width="15" style="27" customWidth="1"/>
    <col min="11530" max="11777" width="9.140625" style="27"/>
    <col min="11778" max="11778" width="37.7109375" style="27" customWidth="1"/>
    <col min="11779" max="11779" width="15.7109375" style="27" customWidth="1"/>
    <col min="11780" max="11780" width="9.140625" style="27"/>
    <col min="11781" max="11781" width="14.7109375" style="27" customWidth="1"/>
    <col min="11782" max="11782" width="16.42578125" style="27" customWidth="1"/>
    <col min="11783" max="11783" width="13.7109375" style="27" customWidth="1"/>
    <col min="11784" max="11784" width="11.5703125" style="27" customWidth="1"/>
    <col min="11785" max="11785" width="15" style="27" customWidth="1"/>
    <col min="11786" max="12033" width="9.140625" style="27"/>
    <col min="12034" max="12034" width="37.7109375" style="27" customWidth="1"/>
    <col min="12035" max="12035" width="15.7109375" style="27" customWidth="1"/>
    <col min="12036" max="12036" width="9.140625" style="27"/>
    <col min="12037" max="12037" width="14.7109375" style="27" customWidth="1"/>
    <col min="12038" max="12038" width="16.42578125" style="27" customWidth="1"/>
    <col min="12039" max="12039" width="13.7109375" style="27" customWidth="1"/>
    <col min="12040" max="12040" width="11.5703125" style="27" customWidth="1"/>
    <col min="12041" max="12041" width="15" style="27" customWidth="1"/>
    <col min="12042" max="12289" width="9.140625" style="27"/>
    <col min="12290" max="12290" width="37.7109375" style="27" customWidth="1"/>
    <col min="12291" max="12291" width="15.7109375" style="27" customWidth="1"/>
    <col min="12292" max="12292" width="9.140625" style="27"/>
    <col min="12293" max="12293" width="14.7109375" style="27" customWidth="1"/>
    <col min="12294" max="12294" width="16.42578125" style="27" customWidth="1"/>
    <col min="12295" max="12295" width="13.7109375" style="27" customWidth="1"/>
    <col min="12296" max="12296" width="11.5703125" style="27" customWidth="1"/>
    <col min="12297" max="12297" width="15" style="27" customWidth="1"/>
    <col min="12298" max="12545" width="9.140625" style="27"/>
    <col min="12546" max="12546" width="37.7109375" style="27" customWidth="1"/>
    <col min="12547" max="12547" width="15.7109375" style="27" customWidth="1"/>
    <col min="12548" max="12548" width="9.140625" style="27"/>
    <col min="12549" max="12549" width="14.7109375" style="27" customWidth="1"/>
    <col min="12550" max="12550" width="16.42578125" style="27" customWidth="1"/>
    <col min="12551" max="12551" width="13.7109375" style="27" customWidth="1"/>
    <col min="12552" max="12552" width="11.5703125" style="27" customWidth="1"/>
    <col min="12553" max="12553" width="15" style="27" customWidth="1"/>
    <col min="12554" max="12801" width="9.140625" style="27"/>
    <col min="12802" max="12802" width="37.7109375" style="27" customWidth="1"/>
    <col min="12803" max="12803" width="15.7109375" style="27" customWidth="1"/>
    <col min="12804" max="12804" width="9.140625" style="27"/>
    <col min="12805" max="12805" width="14.7109375" style="27" customWidth="1"/>
    <col min="12806" max="12806" width="16.42578125" style="27" customWidth="1"/>
    <col min="12807" max="12807" width="13.7109375" style="27" customWidth="1"/>
    <col min="12808" max="12808" width="11.5703125" style="27" customWidth="1"/>
    <col min="12809" max="12809" width="15" style="27" customWidth="1"/>
    <col min="12810" max="13057" width="9.140625" style="27"/>
    <col min="13058" max="13058" width="37.7109375" style="27" customWidth="1"/>
    <col min="13059" max="13059" width="15.7109375" style="27" customWidth="1"/>
    <col min="13060" max="13060" width="9.140625" style="27"/>
    <col min="13061" max="13061" width="14.7109375" style="27" customWidth="1"/>
    <col min="13062" max="13062" width="16.42578125" style="27" customWidth="1"/>
    <col min="13063" max="13063" width="13.7109375" style="27" customWidth="1"/>
    <col min="13064" max="13064" width="11.5703125" style="27" customWidth="1"/>
    <col min="13065" max="13065" width="15" style="27" customWidth="1"/>
    <col min="13066" max="13313" width="9.140625" style="27"/>
    <col min="13314" max="13314" width="37.7109375" style="27" customWidth="1"/>
    <col min="13315" max="13315" width="15.7109375" style="27" customWidth="1"/>
    <col min="13316" max="13316" width="9.140625" style="27"/>
    <col min="13317" max="13317" width="14.7109375" style="27" customWidth="1"/>
    <col min="13318" max="13318" width="16.42578125" style="27" customWidth="1"/>
    <col min="13319" max="13319" width="13.7109375" style="27" customWidth="1"/>
    <col min="13320" max="13320" width="11.5703125" style="27" customWidth="1"/>
    <col min="13321" max="13321" width="15" style="27" customWidth="1"/>
    <col min="13322" max="13569" width="9.140625" style="27"/>
    <col min="13570" max="13570" width="37.7109375" style="27" customWidth="1"/>
    <col min="13571" max="13571" width="15.7109375" style="27" customWidth="1"/>
    <col min="13572" max="13572" width="9.140625" style="27"/>
    <col min="13573" max="13573" width="14.7109375" style="27" customWidth="1"/>
    <col min="13574" max="13574" width="16.42578125" style="27" customWidth="1"/>
    <col min="13575" max="13575" width="13.7109375" style="27" customWidth="1"/>
    <col min="13576" max="13576" width="11.5703125" style="27" customWidth="1"/>
    <col min="13577" max="13577" width="15" style="27" customWidth="1"/>
    <col min="13578" max="13825" width="9.140625" style="27"/>
    <col min="13826" max="13826" width="37.7109375" style="27" customWidth="1"/>
    <col min="13827" max="13827" width="15.7109375" style="27" customWidth="1"/>
    <col min="13828" max="13828" width="9.140625" style="27"/>
    <col min="13829" max="13829" width="14.7109375" style="27" customWidth="1"/>
    <col min="13830" max="13830" width="16.42578125" style="27" customWidth="1"/>
    <col min="13831" max="13831" width="13.7109375" style="27" customWidth="1"/>
    <col min="13832" max="13832" width="11.5703125" style="27" customWidth="1"/>
    <col min="13833" max="13833" width="15" style="27" customWidth="1"/>
    <col min="13834" max="14081" width="9.140625" style="27"/>
    <col min="14082" max="14082" width="37.7109375" style="27" customWidth="1"/>
    <col min="14083" max="14083" width="15.7109375" style="27" customWidth="1"/>
    <col min="14084" max="14084" width="9.140625" style="27"/>
    <col min="14085" max="14085" width="14.7109375" style="27" customWidth="1"/>
    <col min="14086" max="14086" width="16.42578125" style="27" customWidth="1"/>
    <col min="14087" max="14087" width="13.7109375" style="27" customWidth="1"/>
    <col min="14088" max="14088" width="11.5703125" style="27" customWidth="1"/>
    <col min="14089" max="14089" width="15" style="27" customWidth="1"/>
    <col min="14090" max="14337" width="9.140625" style="27"/>
    <col min="14338" max="14338" width="37.7109375" style="27" customWidth="1"/>
    <col min="14339" max="14339" width="15.7109375" style="27" customWidth="1"/>
    <col min="14340" max="14340" width="9.140625" style="27"/>
    <col min="14341" max="14341" width="14.7109375" style="27" customWidth="1"/>
    <col min="14342" max="14342" width="16.42578125" style="27" customWidth="1"/>
    <col min="14343" max="14343" width="13.7109375" style="27" customWidth="1"/>
    <col min="14344" max="14344" width="11.5703125" style="27" customWidth="1"/>
    <col min="14345" max="14345" width="15" style="27" customWidth="1"/>
    <col min="14346" max="14593" width="9.140625" style="27"/>
    <col min="14594" max="14594" width="37.7109375" style="27" customWidth="1"/>
    <col min="14595" max="14595" width="15.7109375" style="27" customWidth="1"/>
    <col min="14596" max="14596" width="9.140625" style="27"/>
    <col min="14597" max="14597" width="14.7109375" style="27" customWidth="1"/>
    <col min="14598" max="14598" width="16.42578125" style="27" customWidth="1"/>
    <col min="14599" max="14599" width="13.7109375" style="27" customWidth="1"/>
    <col min="14600" max="14600" width="11.5703125" style="27" customWidth="1"/>
    <col min="14601" max="14601" width="15" style="27" customWidth="1"/>
    <col min="14602" max="14849" width="9.140625" style="27"/>
    <col min="14850" max="14850" width="37.7109375" style="27" customWidth="1"/>
    <col min="14851" max="14851" width="15.7109375" style="27" customWidth="1"/>
    <col min="14852" max="14852" width="9.140625" style="27"/>
    <col min="14853" max="14853" width="14.7109375" style="27" customWidth="1"/>
    <col min="14854" max="14854" width="16.42578125" style="27" customWidth="1"/>
    <col min="14855" max="14855" width="13.7109375" style="27" customWidth="1"/>
    <col min="14856" max="14856" width="11.5703125" style="27" customWidth="1"/>
    <col min="14857" max="14857" width="15" style="27" customWidth="1"/>
    <col min="14858" max="15105" width="9.140625" style="27"/>
    <col min="15106" max="15106" width="37.7109375" style="27" customWidth="1"/>
    <col min="15107" max="15107" width="15.7109375" style="27" customWidth="1"/>
    <col min="15108" max="15108" width="9.140625" style="27"/>
    <col min="15109" max="15109" width="14.7109375" style="27" customWidth="1"/>
    <col min="15110" max="15110" width="16.42578125" style="27" customWidth="1"/>
    <col min="15111" max="15111" width="13.7109375" style="27" customWidth="1"/>
    <col min="15112" max="15112" width="11.5703125" style="27" customWidth="1"/>
    <col min="15113" max="15113" width="15" style="27" customWidth="1"/>
    <col min="15114" max="15361" width="9.140625" style="27"/>
    <col min="15362" max="15362" width="37.7109375" style="27" customWidth="1"/>
    <col min="15363" max="15363" width="15.7109375" style="27" customWidth="1"/>
    <col min="15364" max="15364" width="9.140625" style="27"/>
    <col min="15365" max="15365" width="14.7109375" style="27" customWidth="1"/>
    <col min="15366" max="15366" width="16.42578125" style="27" customWidth="1"/>
    <col min="15367" max="15367" width="13.7109375" style="27" customWidth="1"/>
    <col min="15368" max="15368" width="11.5703125" style="27" customWidth="1"/>
    <col min="15369" max="15369" width="15" style="27" customWidth="1"/>
    <col min="15370" max="15617" width="9.140625" style="27"/>
    <col min="15618" max="15618" width="37.7109375" style="27" customWidth="1"/>
    <col min="15619" max="15619" width="15.7109375" style="27" customWidth="1"/>
    <col min="15620" max="15620" width="9.140625" style="27"/>
    <col min="15621" max="15621" width="14.7109375" style="27" customWidth="1"/>
    <col min="15622" max="15622" width="16.42578125" style="27" customWidth="1"/>
    <col min="15623" max="15623" width="13.7109375" style="27" customWidth="1"/>
    <col min="15624" max="15624" width="11.5703125" style="27" customWidth="1"/>
    <col min="15625" max="15625" width="15" style="27" customWidth="1"/>
    <col min="15626" max="15873" width="9.140625" style="27"/>
    <col min="15874" max="15874" width="37.7109375" style="27" customWidth="1"/>
    <col min="15875" max="15875" width="15.7109375" style="27" customWidth="1"/>
    <col min="15876" max="15876" width="9.140625" style="27"/>
    <col min="15877" max="15877" width="14.7109375" style="27" customWidth="1"/>
    <col min="15878" max="15878" width="16.42578125" style="27" customWidth="1"/>
    <col min="15879" max="15879" width="13.7109375" style="27" customWidth="1"/>
    <col min="15880" max="15880" width="11.5703125" style="27" customWidth="1"/>
    <col min="15881" max="15881" width="15" style="27" customWidth="1"/>
    <col min="15882" max="16129" width="9.140625" style="27"/>
    <col min="16130" max="16130" width="37.7109375" style="27" customWidth="1"/>
    <col min="16131" max="16131" width="15.7109375" style="27" customWidth="1"/>
    <col min="16132" max="16132" width="9.140625" style="27"/>
    <col min="16133" max="16133" width="14.7109375" style="27" customWidth="1"/>
    <col min="16134" max="16134" width="16.42578125" style="27" customWidth="1"/>
    <col min="16135" max="16135" width="13.7109375" style="27" customWidth="1"/>
    <col min="16136" max="16136" width="11.5703125" style="27" customWidth="1"/>
    <col min="16137" max="16137" width="15" style="27" customWidth="1"/>
    <col min="16138" max="16384" width="9.140625" style="27"/>
  </cols>
  <sheetData>
    <row r="1" spans="1:12" ht="75" customHeight="1">
      <c r="F1" s="104" t="s">
        <v>60</v>
      </c>
      <c r="G1" s="104"/>
      <c r="H1" s="104"/>
      <c r="I1" s="55"/>
      <c r="J1" s="55"/>
    </row>
    <row r="2" spans="1:12" s="28" customFormat="1" ht="36" customHeight="1" thickBot="1">
      <c r="B2" s="104" t="s">
        <v>93</v>
      </c>
      <c r="C2" s="104"/>
      <c r="D2" s="104"/>
      <c r="E2" s="104"/>
      <c r="F2" s="104"/>
      <c r="G2" s="104"/>
      <c r="H2" s="104"/>
      <c r="I2" s="29"/>
      <c r="J2" s="29"/>
      <c r="K2" s="29"/>
      <c r="L2" s="29"/>
    </row>
    <row r="3" spans="1:12" s="5" customFormat="1" ht="156" customHeight="1">
      <c r="A3" s="54" t="s">
        <v>0</v>
      </c>
      <c r="B3" s="4" t="s">
        <v>85</v>
      </c>
      <c r="C3" s="51" t="s">
        <v>49</v>
      </c>
      <c r="D3" s="50" t="s">
        <v>48</v>
      </c>
      <c r="E3" s="53" t="s">
        <v>50</v>
      </c>
      <c r="F3" s="52" t="s">
        <v>1</v>
      </c>
      <c r="G3" s="51" t="s">
        <v>49</v>
      </c>
      <c r="H3" s="52" t="s">
        <v>2</v>
      </c>
      <c r="I3" s="53" t="s">
        <v>50</v>
      </c>
    </row>
    <row r="4" spans="1:12" s="5" customFormat="1" ht="15.75" customHeight="1">
      <c r="A4" s="3">
        <v>1</v>
      </c>
      <c r="B4" s="6">
        <v>2</v>
      </c>
      <c r="C4" s="3">
        <v>3</v>
      </c>
      <c r="D4" s="6">
        <v>4</v>
      </c>
      <c r="E4" s="3">
        <v>5</v>
      </c>
      <c r="F4" s="6">
        <v>6</v>
      </c>
      <c r="G4" s="3">
        <v>7</v>
      </c>
      <c r="H4" s="6">
        <v>8</v>
      </c>
      <c r="I4" s="3">
        <v>9</v>
      </c>
    </row>
    <row r="5" spans="1:12" ht="48.75" customHeight="1">
      <c r="A5" s="34">
        <v>1</v>
      </c>
      <c r="B5" s="7" t="s">
        <v>3</v>
      </c>
      <c r="C5" s="8">
        <f>[1]ГОРЛАТОВА!I5+[1]ГОРЛАТОВА!K5+[1]ГОРЛАТОВА!M5+[1]ГОРЛАТОВА!N5</f>
        <v>24.64724</v>
      </c>
      <c r="D5" s="31">
        <v>8</v>
      </c>
      <c r="E5" s="32">
        <f>C5*D5</f>
        <v>197.17792</v>
      </c>
      <c r="F5" s="31">
        <v>12</v>
      </c>
      <c r="G5" s="32">
        <f>C5*F5</f>
        <v>295.76688000000001</v>
      </c>
      <c r="H5" s="31">
        <v>16</v>
      </c>
      <c r="I5" s="32">
        <f>C5*H5</f>
        <v>394.35584</v>
      </c>
    </row>
    <row r="6" spans="1:12" ht="31.5" customHeight="1">
      <c r="A6" s="33">
        <v>2</v>
      </c>
      <c r="B6" s="7" t="s">
        <v>54</v>
      </c>
      <c r="C6" s="8">
        <f>[1]ГОРЛАТОВА!I6+[1]ГОРЛАТОВА!K6+[1]ГОРЛАТОВА!M6+[1]ГОРЛАТОВА!N6</f>
        <v>0</v>
      </c>
      <c r="D6" s="31"/>
      <c r="E6" s="32">
        <f t="shared" ref="E6:E40" si="0">C6*D6</f>
        <v>0</v>
      </c>
      <c r="F6" s="31"/>
      <c r="G6" s="32">
        <f t="shared" ref="G6:G40" si="1">C6*F6</f>
        <v>0</v>
      </c>
      <c r="H6" s="31"/>
      <c r="I6" s="32">
        <f t="shared" ref="I6:I40" si="2">C6*H6</f>
        <v>0</v>
      </c>
    </row>
    <row r="7" spans="1:12" ht="17.25" customHeight="1">
      <c r="A7" s="35" t="s">
        <v>40</v>
      </c>
      <c r="B7" s="7" t="s">
        <v>5</v>
      </c>
      <c r="C7" s="8">
        <f>[1]ГОРЛАТОВА!I7+[1]ГОРЛАТОВА!K7+[1]ГОРЛАТОВА!M7+[1]ГОРЛАТОВА!N7</f>
        <v>30.271666666666668</v>
      </c>
      <c r="D7" s="31">
        <v>8</v>
      </c>
      <c r="E7" s="32">
        <f t="shared" si="0"/>
        <v>242.17333333333335</v>
      </c>
      <c r="F7" s="31">
        <v>12</v>
      </c>
      <c r="G7" s="32">
        <f t="shared" si="1"/>
        <v>363.26</v>
      </c>
      <c r="H7" s="31">
        <v>16</v>
      </c>
      <c r="I7" s="32">
        <f t="shared" si="2"/>
        <v>484.34666666666669</v>
      </c>
    </row>
    <row r="8" spans="1:12" ht="17.25" customHeight="1">
      <c r="A8" s="35" t="s">
        <v>41</v>
      </c>
      <c r="B8" s="7" t="s">
        <v>6</v>
      </c>
      <c r="C8" s="8">
        <f>[1]ГОРЛАТОВА!I8+[1]ГОРЛАТОВА!K8+[1]ГОРЛАТОВА!M8+[1]ГОРЛАТОВА!N8</f>
        <v>41.24796666666667</v>
      </c>
      <c r="D8" s="31">
        <v>4</v>
      </c>
      <c r="E8" s="32">
        <f t="shared" si="0"/>
        <v>164.99186666666668</v>
      </c>
      <c r="F8" s="31">
        <v>6</v>
      </c>
      <c r="G8" s="32">
        <f t="shared" si="1"/>
        <v>247.48780000000002</v>
      </c>
      <c r="H8" s="31">
        <v>8</v>
      </c>
      <c r="I8" s="32">
        <f t="shared" si="2"/>
        <v>329.98373333333336</v>
      </c>
    </row>
    <row r="9" spans="1:12" ht="17.25" customHeight="1">
      <c r="A9" s="35" t="s">
        <v>42</v>
      </c>
      <c r="B9" s="7" t="s">
        <v>7</v>
      </c>
      <c r="C9" s="8">
        <f>[1]ГОРЛАТОВА!I9+[1]ГОРЛАТОВА!K9+[1]ГОРЛАТОВА!M9+[1]ГОРЛАТОВА!N9</f>
        <v>124.2516</v>
      </c>
      <c r="D9" s="31">
        <v>0.17</v>
      </c>
      <c r="E9" s="32">
        <f t="shared" si="0"/>
        <v>21.122772000000001</v>
      </c>
      <c r="F9" s="31">
        <v>0.17</v>
      </c>
      <c r="G9" s="32">
        <f t="shared" si="1"/>
        <v>21.122772000000001</v>
      </c>
      <c r="H9" s="31">
        <v>0.17</v>
      </c>
      <c r="I9" s="32">
        <f t="shared" si="2"/>
        <v>21.122772000000001</v>
      </c>
    </row>
    <row r="10" spans="1:12" ht="17.25" customHeight="1">
      <c r="A10" s="35" t="s">
        <v>51</v>
      </c>
      <c r="B10" s="9" t="s">
        <v>31</v>
      </c>
      <c r="C10" s="8">
        <v>0</v>
      </c>
      <c r="D10" s="31"/>
      <c r="E10" s="32">
        <f t="shared" si="0"/>
        <v>0</v>
      </c>
      <c r="F10" s="31"/>
      <c r="G10" s="32">
        <f t="shared" si="1"/>
        <v>0</v>
      </c>
      <c r="H10" s="31"/>
      <c r="I10" s="32">
        <f t="shared" si="2"/>
        <v>0</v>
      </c>
    </row>
    <row r="11" spans="1:12" ht="17.25" customHeight="1">
      <c r="A11" s="35" t="s">
        <v>52</v>
      </c>
      <c r="B11" s="9" t="s">
        <v>32</v>
      </c>
      <c r="C11" s="8">
        <f>[1]ГОРЛАТОВА!I12+[1]ГОРЛАТОВА!K12+[1]ГОРЛАТОВА!M12+[1]ГОРЛАТОВА!N12</f>
        <v>36.365400000000001</v>
      </c>
      <c r="D11" s="31">
        <v>4</v>
      </c>
      <c r="E11" s="32">
        <f t="shared" si="0"/>
        <v>145.4616</v>
      </c>
      <c r="F11" s="31">
        <v>6</v>
      </c>
      <c r="G11" s="32">
        <f t="shared" si="1"/>
        <v>218.19240000000002</v>
      </c>
      <c r="H11" s="31">
        <v>8</v>
      </c>
      <c r="I11" s="32">
        <f t="shared" si="2"/>
        <v>290.92320000000001</v>
      </c>
    </row>
    <row r="12" spans="1:12" ht="17.25" customHeight="1">
      <c r="A12" s="35" t="s">
        <v>53</v>
      </c>
      <c r="B12" s="9" t="s">
        <v>33</v>
      </c>
      <c r="C12" s="8">
        <f>[1]ГОРЛАТОВА!I13+[1]ГОРЛАТОВА!K13+[1]ГОРЛАТОВА!M13+[1]ГОРЛАТОВА!N13</f>
        <v>31.482833333333335</v>
      </c>
      <c r="D12" s="31">
        <v>8</v>
      </c>
      <c r="E12" s="32">
        <f t="shared" si="0"/>
        <v>251.86266666666668</v>
      </c>
      <c r="F12" s="31">
        <v>12</v>
      </c>
      <c r="G12" s="32">
        <f t="shared" si="1"/>
        <v>377.79400000000004</v>
      </c>
      <c r="H12" s="31">
        <v>16</v>
      </c>
      <c r="I12" s="32">
        <f t="shared" si="2"/>
        <v>503.72533333333337</v>
      </c>
    </row>
    <row r="13" spans="1:12" ht="31.5" customHeight="1">
      <c r="A13" s="33">
        <v>4</v>
      </c>
      <c r="B13" s="7" t="s">
        <v>8</v>
      </c>
      <c r="C13" s="8">
        <f>[1]ГОРЛАТОВА!I14+[1]ГОРЛАТОВА!K14+[1]ГОРЛАТОВА!M14+[1]ГОРЛАТОВА!N14</f>
        <v>94.956200000000024</v>
      </c>
      <c r="D13" s="31">
        <v>0.17</v>
      </c>
      <c r="E13" s="32">
        <f t="shared" si="0"/>
        <v>16.142554000000004</v>
      </c>
      <c r="F13" s="31">
        <v>0.17</v>
      </c>
      <c r="G13" s="32">
        <f t="shared" si="1"/>
        <v>16.142554000000004</v>
      </c>
      <c r="H13" s="31">
        <v>0.17</v>
      </c>
      <c r="I13" s="32">
        <f t="shared" si="2"/>
        <v>16.142554000000004</v>
      </c>
    </row>
    <row r="14" spans="1:12" ht="31.5" customHeight="1">
      <c r="A14" s="33">
        <v>5</v>
      </c>
      <c r="B14" s="7" t="s">
        <v>9</v>
      </c>
      <c r="C14" s="8">
        <f>[1]ГОРЛАТОВА!I15+[1]ГОРЛАТОВА!K15+[1]ГОРЛАТОВА!M15+[1]ГОРЛАТОВА!N15</f>
        <v>94.956200000000024</v>
      </c>
      <c r="D14" s="31">
        <v>0.17</v>
      </c>
      <c r="E14" s="32">
        <f t="shared" si="0"/>
        <v>16.142554000000004</v>
      </c>
      <c r="F14" s="31">
        <v>0.17</v>
      </c>
      <c r="G14" s="32">
        <f t="shared" si="1"/>
        <v>16.142554000000004</v>
      </c>
      <c r="H14" s="31">
        <v>0.17</v>
      </c>
      <c r="I14" s="32">
        <f t="shared" si="2"/>
        <v>16.142554000000004</v>
      </c>
    </row>
    <row r="15" spans="1:12" s="5" customFormat="1" ht="15.75" customHeight="1">
      <c r="A15" s="3">
        <v>1</v>
      </c>
      <c r="B15" s="6">
        <v>2</v>
      </c>
      <c r="C15" s="3">
        <v>3</v>
      </c>
      <c r="D15" s="6">
        <v>4</v>
      </c>
      <c r="E15" s="3">
        <v>5</v>
      </c>
      <c r="F15" s="6">
        <v>6</v>
      </c>
      <c r="G15" s="3">
        <v>7</v>
      </c>
      <c r="H15" s="6">
        <v>8</v>
      </c>
      <c r="I15" s="3">
        <v>9</v>
      </c>
    </row>
    <row r="16" spans="1:12" ht="31.5" customHeight="1">
      <c r="A16" s="33">
        <v>6</v>
      </c>
      <c r="B16" s="7" t="s">
        <v>10</v>
      </c>
      <c r="C16" s="8">
        <f>[1]ГОРЛАТОВА!I16+[1]ГОРЛАТОВА!K16+[1]ГОРЛАТОВА!M16+[1]ГОРЛАТОВА!N16</f>
        <v>94.956200000000024</v>
      </c>
      <c r="D16" s="31">
        <v>0.17</v>
      </c>
      <c r="E16" s="32">
        <f t="shared" si="0"/>
        <v>16.142554000000004</v>
      </c>
      <c r="F16" s="31">
        <v>0.17</v>
      </c>
      <c r="G16" s="32">
        <f t="shared" si="1"/>
        <v>16.142554000000004</v>
      </c>
      <c r="H16" s="31">
        <v>0.17</v>
      </c>
      <c r="I16" s="32">
        <f t="shared" si="2"/>
        <v>16.142554000000004</v>
      </c>
    </row>
    <row r="17" spans="1:9" ht="31.5" customHeight="1">
      <c r="A17" s="33">
        <v>7</v>
      </c>
      <c r="B17" s="7" t="s">
        <v>11</v>
      </c>
      <c r="C17" s="8">
        <f>[1]ГОРЛАТОВА!I17+[1]ГОРЛАТОВА!K17+[1]ГОРЛАТОВА!M17+[1]ГОРЛАТОВА!N17</f>
        <v>46.130533333333332</v>
      </c>
      <c r="D17" s="31">
        <v>1</v>
      </c>
      <c r="E17" s="32">
        <f t="shared" si="0"/>
        <v>46.130533333333332</v>
      </c>
      <c r="F17" s="31">
        <v>1</v>
      </c>
      <c r="G17" s="32">
        <f t="shared" si="1"/>
        <v>46.130533333333332</v>
      </c>
      <c r="H17" s="31">
        <v>1</v>
      </c>
      <c r="I17" s="32">
        <f t="shared" si="2"/>
        <v>46.130533333333332</v>
      </c>
    </row>
    <row r="18" spans="1:9" ht="30.75" customHeight="1">
      <c r="A18" s="33">
        <v>8</v>
      </c>
      <c r="B18" s="7" t="s">
        <v>12</v>
      </c>
      <c r="C18" s="8">
        <f>[1]ГОРЛАТОВА!I18+[1]ГОРЛАТОВА!K18+[1]ГОРЛАТОВА!M18+[1]ГОРЛАТОВА!N18</f>
        <v>89.09711999999999</v>
      </c>
      <c r="D18" s="31">
        <v>8</v>
      </c>
      <c r="E18" s="32">
        <f t="shared" si="0"/>
        <v>712.77695999999992</v>
      </c>
      <c r="F18" s="31">
        <v>12</v>
      </c>
      <c r="G18" s="32">
        <f t="shared" si="1"/>
        <v>1069.1654399999998</v>
      </c>
      <c r="H18" s="31">
        <v>16</v>
      </c>
      <c r="I18" s="32">
        <f t="shared" si="2"/>
        <v>1425.5539199999998</v>
      </c>
    </row>
    <row r="19" spans="1:9" ht="18" customHeight="1">
      <c r="A19" s="33">
        <v>9</v>
      </c>
      <c r="B19" s="7" t="s">
        <v>13</v>
      </c>
      <c r="C19" s="8">
        <f>[1]ГОРЛАТОВА!I19+[1]ГОРЛАТОВА!K19+[1]ГОРЛАТОВА!M19+[1]ГОРЛАТОВА!N19</f>
        <v>65.660799999999995</v>
      </c>
      <c r="D19" s="31">
        <v>8</v>
      </c>
      <c r="E19" s="32">
        <f t="shared" si="0"/>
        <v>525.28639999999996</v>
      </c>
      <c r="F19" s="31">
        <v>12</v>
      </c>
      <c r="G19" s="32">
        <f t="shared" si="1"/>
        <v>787.92959999999994</v>
      </c>
      <c r="H19" s="31">
        <v>16</v>
      </c>
      <c r="I19" s="32">
        <f t="shared" si="2"/>
        <v>1050.5727999999999</v>
      </c>
    </row>
    <row r="20" spans="1:9" ht="31.5" customHeight="1">
      <c r="A20" s="33">
        <v>10</v>
      </c>
      <c r="B20" s="7" t="s">
        <v>14</v>
      </c>
      <c r="C20" s="8">
        <f>[1]ГОРЛАТОВА!I20+[1]ГОРЛАТОВА!K20+[1]ГОРЛАТОВА!M20+[1]ГОРЛАТОВА!N20</f>
        <v>36.365400000000001</v>
      </c>
      <c r="D20" s="31"/>
      <c r="E20" s="32">
        <f t="shared" si="0"/>
        <v>0</v>
      </c>
      <c r="F20" s="31"/>
      <c r="G20" s="32">
        <f t="shared" si="1"/>
        <v>0</v>
      </c>
      <c r="H20" s="31">
        <v>16</v>
      </c>
      <c r="I20" s="32">
        <f t="shared" si="2"/>
        <v>581.84640000000002</v>
      </c>
    </row>
    <row r="21" spans="1:9" ht="16.5" customHeight="1">
      <c r="A21" s="33">
        <v>11</v>
      </c>
      <c r="B21" s="7" t="s">
        <v>15</v>
      </c>
      <c r="C21" s="8">
        <f>[1]ГОРЛАТОВА!I21+[1]ГОРЛАТОВА!K21+[1]ГОРЛАТОВА!M21+[1]ГОРЛАТОВА!N21</f>
        <v>94.956200000000024</v>
      </c>
      <c r="D21" s="31">
        <v>1</v>
      </c>
      <c r="E21" s="32">
        <f t="shared" si="0"/>
        <v>94.956200000000024</v>
      </c>
      <c r="F21" s="31">
        <v>1</v>
      </c>
      <c r="G21" s="32">
        <f t="shared" si="1"/>
        <v>94.956200000000024</v>
      </c>
      <c r="H21" s="31">
        <v>1</v>
      </c>
      <c r="I21" s="32">
        <f t="shared" si="2"/>
        <v>94.956200000000024</v>
      </c>
    </row>
    <row r="22" spans="1:9" ht="19.5" customHeight="1">
      <c r="A22" s="33">
        <v>12</v>
      </c>
      <c r="B22" s="7" t="s">
        <v>16</v>
      </c>
      <c r="C22" s="8">
        <f>[1]ГОРЛАТОВА!I22+[1]ГОРЛАТОВА!K22+[1]ГОРЛАТОВА!M22+[1]ГОРЛАТОВА!N22</f>
        <v>46.130533333333332</v>
      </c>
      <c r="D22" s="31">
        <v>1</v>
      </c>
      <c r="E22" s="32">
        <f t="shared" si="0"/>
        <v>46.130533333333332</v>
      </c>
      <c r="F22" s="31">
        <v>1</v>
      </c>
      <c r="G22" s="32">
        <f t="shared" si="1"/>
        <v>46.130533333333332</v>
      </c>
      <c r="H22" s="31">
        <v>1</v>
      </c>
      <c r="I22" s="32">
        <f t="shared" si="2"/>
        <v>46.130533333333332</v>
      </c>
    </row>
    <row r="23" spans="1:9" ht="15.75" customHeight="1">
      <c r="A23" s="33">
        <v>13</v>
      </c>
      <c r="B23" s="7" t="s">
        <v>17</v>
      </c>
      <c r="C23" s="8">
        <f>[1]ГОРЛАТОВА!I23+[1]ГОРЛАТОВА!K23+[1]ГОРЛАТОВА!M23+[1]ГОРЛАТОВА!N23</f>
        <v>36.365400000000001</v>
      </c>
      <c r="D23" s="31">
        <v>1</v>
      </c>
      <c r="E23" s="32">
        <f t="shared" si="0"/>
        <v>36.365400000000001</v>
      </c>
      <c r="F23" s="31">
        <v>1</v>
      </c>
      <c r="G23" s="32">
        <f t="shared" si="1"/>
        <v>36.365400000000001</v>
      </c>
      <c r="H23" s="31">
        <v>1</v>
      </c>
      <c r="I23" s="32">
        <f t="shared" si="2"/>
        <v>36.365400000000001</v>
      </c>
    </row>
    <row r="24" spans="1:9" ht="31.5" customHeight="1">
      <c r="A24" s="33">
        <v>14</v>
      </c>
      <c r="B24" s="7" t="s">
        <v>18</v>
      </c>
      <c r="C24" s="8">
        <f>[1]ГОРЛАТОВА!I24+[1]ГОРЛАТОВА!K24+[1]ГОРЛАТОВА!M24+[1]ГОРЛАТОВА!N24</f>
        <v>21.717700000000001</v>
      </c>
      <c r="D24" s="31"/>
      <c r="E24" s="32">
        <f t="shared" si="0"/>
        <v>0</v>
      </c>
      <c r="F24" s="31">
        <v>4</v>
      </c>
      <c r="G24" s="32">
        <f t="shared" si="1"/>
        <v>86.870800000000003</v>
      </c>
      <c r="H24" s="31">
        <v>4</v>
      </c>
      <c r="I24" s="32">
        <f t="shared" si="2"/>
        <v>86.870800000000003</v>
      </c>
    </row>
    <row r="25" spans="1:9" ht="29.25" customHeight="1">
      <c r="A25" s="33">
        <v>15</v>
      </c>
      <c r="B25" s="7" t="s">
        <v>19</v>
      </c>
      <c r="C25" s="8">
        <f>[1]ГОРЛАТОВА!I25+[1]ГОРЛАТОВА!K25+[1]ГОРЛАТОВА!M25+[1]ГОРЛАТОВА!N25</f>
        <v>26.600266666666666</v>
      </c>
      <c r="D25" s="31">
        <v>1</v>
      </c>
      <c r="E25" s="32">
        <f t="shared" si="0"/>
        <v>26.600266666666666</v>
      </c>
      <c r="F25" s="31">
        <v>1</v>
      </c>
      <c r="G25" s="32">
        <f t="shared" si="1"/>
        <v>26.600266666666666</v>
      </c>
      <c r="H25" s="31">
        <v>1</v>
      </c>
      <c r="I25" s="32">
        <f t="shared" si="2"/>
        <v>26.600266666666666</v>
      </c>
    </row>
    <row r="26" spans="1:9" ht="34.5" customHeight="1">
      <c r="A26" s="33">
        <v>16</v>
      </c>
      <c r="B26" s="7" t="s">
        <v>20</v>
      </c>
      <c r="C26" s="8">
        <f>[1]ГОРЛАТОВА!I26+[1]ГОРЛАТОВА!K26+[1]ГОРЛАТОВА!M26+[1]ГОРЛАТОВА!N26</f>
        <v>21.717700000000001</v>
      </c>
      <c r="D26" s="31"/>
      <c r="E26" s="32">
        <f t="shared" si="0"/>
        <v>0</v>
      </c>
      <c r="F26" s="31">
        <v>2</v>
      </c>
      <c r="G26" s="32">
        <f t="shared" si="1"/>
        <v>43.435400000000001</v>
      </c>
      <c r="H26" s="31">
        <v>2</v>
      </c>
      <c r="I26" s="32">
        <f t="shared" si="2"/>
        <v>43.435400000000001</v>
      </c>
    </row>
    <row r="27" spans="1:9" ht="44.25" customHeight="1">
      <c r="A27" s="33">
        <v>17</v>
      </c>
      <c r="B27" s="7" t="s">
        <v>21</v>
      </c>
      <c r="C27" s="8">
        <f>[1]ГОРЛАТОВА!I27+[1]ГОРЛАТОВА!K27+[1]ГОРЛАТОВА!M27+[1]ГОРЛАТОВА!N27</f>
        <v>16.835133333333332</v>
      </c>
      <c r="D27" s="31"/>
      <c r="E27" s="32">
        <f t="shared" si="0"/>
        <v>0</v>
      </c>
      <c r="F27" s="31">
        <v>2</v>
      </c>
      <c r="G27" s="32">
        <f t="shared" si="1"/>
        <v>33.670266666666663</v>
      </c>
      <c r="H27" s="31">
        <v>2</v>
      </c>
      <c r="I27" s="32">
        <f t="shared" si="2"/>
        <v>33.670266666666663</v>
      </c>
    </row>
    <row r="28" spans="1:9" ht="35.25" customHeight="1">
      <c r="A28" s="33">
        <v>18</v>
      </c>
      <c r="B28" s="7" t="s">
        <v>22</v>
      </c>
      <c r="C28" s="8">
        <f>[1]ГОРЛАТОВА!I28+[1]ГОРЛАТОВА!K28+[1]ГОРЛАТОВА!M28+[1]ГОРЛАТОВА!N28</f>
        <v>65.660799999999995</v>
      </c>
      <c r="D28" s="31"/>
      <c r="E28" s="32">
        <f t="shared" si="0"/>
        <v>0</v>
      </c>
      <c r="F28" s="31">
        <v>4</v>
      </c>
      <c r="G28" s="32">
        <f t="shared" si="1"/>
        <v>262.64319999999998</v>
      </c>
      <c r="H28" s="31">
        <v>4</v>
      </c>
      <c r="I28" s="32">
        <f t="shared" si="2"/>
        <v>262.64319999999998</v>
      </c>
    </row>
    <row r="29" spans="1:9" ht="33" customHeight="1">
      <c r="A29" s="33">
        <v>19</v>
      </c>
      <c r="B29" s="7" t="s">
        <v>23</v>
      </c>
      <c r="C29" s="8">
        <f>[1]ГОРЛАТОВА!I29+[1]ГОРЛАТОВА!K29+[1]ГОРЛАТОВА!M29+[1]ГОРЛАТОВА!N29</f>
        <v>26.600266666666666</v>
      </c>
      <c r="D29" s="31"/>
      <c r="E29" s="32">
        <f t="shared" si="0"/>
        <v>0</v>
      </c>
      <c r="F29" s="31">
        <v>1</v>
      </c>
      <c r="G29" s="32">
        <f t="shared" si="1"/>
        <v>26.600266666666666</v>
      </c>
      <c r="H29" s="31">
        <v>1</v>
      </c>
      <c r="I29" s="32">
        <f t="shared" si="2"/>
        <v>26.600266666666666</v>
      </c>
    </row>
    <row r="30" spans="1:9" ht="33.75" customHeight="1">
      <c r="A30" s="33">
        <v>20</v>
      </c>
      <c r="B30" s="7" t="s">
        <v>24</v>
      </c>
      <c r="C30" s="8">
        <f>[1]ГОРЛАТОВА!I30+[1]ГОРЛАТОВА!K30+[1]ГОРЛАТОВА!M30+[1]ГОРЛАТОВА!N30</f>
        <v>83.238040000000012</v>
      </c>
      <c r="D30" s="31">
        <v>1</v>
      </c>
      <c r="E30" s="32">
        <f t="shared" si="0"/>
        <v>83.238040000000012</v>
      </c>
      <c r="F30" s="31">
        <v>1</v>
      </c>
      <c r="G30" s="32">
        <f t="shared" si="1"/>
        <v>83.238040000000012</v>
      </c>
      <c r="H30" s="31">
        <v>1</v>
      </c>
      <c r="I30" s="32">
        <f t="shared" si="2"/>
        <v>83.238040000000012</v>
      </c>
    </row>
    <row r="31" spans="1:9" ht="54.75" customHeight="1">
      <c r="A31" s="33">
        <v>21</v>
      </c>
      <c r="B31" s="7" t="s">
        <v>25</v>
      </c>
      <c r="C31" s="8">
        <f>[1]ГОРЛАТОВА!I31+[1]ГОРЛАТОВА!K31+[1]ГОРЛАТОВА!M31+[1]ГОРЛАТОВА!N31</f>
        <v>65.660799999999995</v>
      </c>
      <c r="D31" s="31">
        <v>1</v>
      </c>
      <c r="E31" s="32">
        <f t="shared" si="0"/>
        <v>65.660799999999995</v>
      </c>
      <c r="F31" s="31">
        <v>1</v>
      </c>
      <c r="G31" s="32">
        <f t="shared" si="1"/>
        <v>65.660799999999995</v>
      </c>
      <c r="H31" s="31">
        <v>1</v>
      </c>
      <c r="I31" s="32">
        <f t="shared" si="2"/>
        <v>65.660799999999995</v>
      </c>
    </row>
    <row r="32" spans="1:9" ht="36.75" customHeight="1">
      <c r="A32" s="33">
        <v>22</v>
      </c>
      <c r="B32" s="7" t="s">
        <v>43</v>
      </c>
      <c r="C32" s="8">
        <f>[1]ГОРЛАТОВА!I32+[1]ГОРЛАТОВА!K32+[1]ГОРЛАТОВА!M32+[1]ГОРЛАТОВА!N32</f>
        <v>65.660799999999995</v>
      </c>
      <c r="D32" s="31">
        <v>0.17</v>
      </c>
      <c r="E32" s="32">
        <f t="shared" si="0"/>
        <v>11.162336</v>
      </c>
      <c r="F32" s="31">
        <v>0.17</v>
      </c>
      <c r="G32" s="32">
        <f t="shared" si="1"/>
        <v>11.162336</v>
      </c>
      <c r="H32" s="31">
        <v>0.17</v>
      </c>
      <c r="I32" s="32">
        <f t="shared" si="2"/>
        <v>11.162336</v>
      </c>
    </row>
    <row r="33" spans="1:9" ht="24" customHeight="1">
      <c r="A33" s="33">
        <v>23</v>
      </c>
      <c r="B33" s="10" t="s">
        <v>27</v>
      </c>
      <c r="C33" s="8">
        <f>[1]ГОРЛАТОВА!I33+[1]ГОРЛАТОВА!K33+[1]ГОРЛАТОВА!M33+[1]ГОРЛАТОВА!N33</f>
        <v>94.956200000000024</v>
      </c>
      <c r="D33" s="31">
        <v>1</v>
      </c>
      <c r="E33" s="32">
        <f t="shared" si="0"/>
        <v>94.956200000000024</v>
      </c>
      <c r="F33" s="31">
        <v>1</v>
      </c>
      <c r="G33" s="32">
        <f t="shared" si="1"/>
        <v>94.956200000000024</v>
      </c>
      <c r="H33" s="31">
        <v>1</v>
      </c>
      <c r="I33" s="32">
        <f t="shared" si="2"/>
        <v>94.956200000000024</v>
      </c>
    </row>
    <row r="34" spans="1:9" s="5" customFormat="1" ht="15.75" customHeight="1">
      <c r="A34" s="3">
        <v>1</v>
      </c>
      <c r="B34" s="6">
        <v>2</v>
      </c>
      <c r="C34" s="3">
        <v>3</v>
      </c>
      <c r="D34" s="6">
        <v>4</v>
      </c>
      <c r="E34" s="3">
        <v>5</v>
      </c>
      <c r="F34" s="6">
        <v>6</v>
      </c>
      <c r="G34" s="3">
        <v>7</v>
      </c>
      <c r="H34" s="6">
        <v>8</v>
      </c>
      <c r="I34" s="3">
        <v>9</v>
      </c>
    </row>
    <row r="35" spans="1:9" ht="31.5" customHeight="1">
      <c r="A35" s="33">
        <v>24</v>
      </c>
      <c r="B35" s="10" t="s">
        <v>34</v>
      </c>
      <c r="C35" s="8">
        <f>[1]ГОРЛАТОВА!I34+[1]ГОРЛАТОВА!K34+[1]ГОРЛАТОВА!M34+[1]ГОРЛАТОВА!N34</f>
        <v>0</v>
      </c>
      <c r="D35" s="31"/>
      <c r="E35" s="32">
        <f t="shared" si="0"/>
        <v>0</v>
      </c>
      <c r="F35" s="31"/>
      <c r="G35" s="32">
        <f t="shared" si="1"/>
        <v>0</v>
      </c>
      <c r="H35" s="31"/>
      <c r="I35" s="32">
        <f t="shared" si="2"/>
        <v>0</v>
      </c>
    </row>
    <row r="36" spans="1:9" ht="17.25" customHeight="1">
      <c r="A36" s="35" t="s">
        <v>55</v>
      </c>
      <c r="B36" s="36" t="s">
        <v>35</v>
      </c>
      <c r="C36" s="8">
        <f>[1]ГОРЛАТОВА!I35+[1]ГОРЛАТОВА!K35+[1]ГОРЛАТОВА!M35+[1]ГОРЛАТОВА!N35</f>
        <v>55.895666666666671</v>
      </c>
      <c r="D36" s="31">
        <v>4</v>
      </c>
      <c r="E36" s="32">
        <f t="shared" si="0"/>
        <v>223.58266666666668</v>
      </c>
      <c r="F36" s="31">
        <v>6</v>
      </c>
      <c r="G36" s="32">
        <f t="shared" si="1"/>
        <v>335.37400000000002</v>
      </c>
      <c r="H36" s="31">
        <v>8</v>
      </c>
      <c r="I36" s="32">
        <f t="shared" si="2"/>
        <v>447.16533333333336</v>
      </c>
    </row>
    <row r="37" spans="1:9" ht="17.25" customHeight="1">
      <c r="A37" s="35" t="s">
        <v>56</v>
      </c>
      <c r="B37" s="37" t="s">
        <v>36</v>
      </c>
      <c r="C37" s="8">
        <f>[1]ГОРЛАТОВА!I36+[1]ГОРЛАТОВА!K36+[1]ГОРЛАТОВА!M36+[1]ГОРЛАТОВА!N36</f>
        <v>36.365400000000001</v>
      </c>
      <c r="D37" s="31">
        <v>4</v>
      </c>
      <c r="E37" s="32">
        <f t="shared" si="0"/>
        <v>145.4616</v>
      </c>
      <c r="F37" s="31">
        <v>6</v>
      </c>
      <c r="G37" s="32">
        <f t="shared" si="1"/>
        <v>218.19240000000002</v>
      </c>
      <c r="H37" s="31">
        <v>8</v>
      </c>
      <c r="I37" s="32">
        <f t="shared" si="2"/>
        <v>290.92320000000001</v>
      </c>
    </row>
    <row r="38" spans="1:9" ht="17.25" customHeight="1">
      <c r="A38" s="35" t="s">
        <v>57</v>
      </c>
      <c r="B38" s="36" t="s">
        <v>37</v>
      </c>
      <c r="C38" s="8">
        <f>[1]ГОРЛАТОВА!I37+[1]ГОРЛАТОВА!K37+[1]ГОРЛАТОВА!M37+[1]ГОРЛАТОВА!N37</f>
        <v>55.895666666666671</v>
      </c>
      <c r="D38" s="31">
        <v>0.33</v>
      </c>
      <c r="E38" s="32">
        <f t="shared" si="0"/>
        <v>18.445570000000004</v>
      </c>
      <c r="F38" s="31">
        <v>0.33</v>
      </c>
      <c r="G38" s="32">
        <f t="shared" si="1"/>
        <v>18.445570000000004</v>
      </c>
      <c r="H38" s="31">
        <v>0.33</v>
      </c>
      <c r="I38" s="32">
        <f t="shared" si="2"/>
        <v>18.445570000000004</v>
      </c>
    </row>
    <row r="39" spans="1:9" ht="18.75" customHeight="1">
      <c r="A39" s="35" t="s">
        <v>58</v>
      </c>
      <c r="B39" s="36" t="s">
        <v>38</v>
      </c>
      <c r="C39" s="8">
        <f>[1]ГОРЛАТОВА!I38+[1]ГОРЛАТОВА!K38+[1]ГОРЛАТОВА!M38+[1]ГОРЛАТОВА!N38</f>
        <v>65.660799999999995</v>
      </c>
      <c r="D39" s="31">
        <v>0.33</v>
      </c>
      <c r="E39" s="32">
        <f t="shared" si="0"/>
        <v>21.668063999999998</v>
      </c>
      <c r="F39" s="31">
        <v>0.33</v>
      </c>
      <c r="G39" s="32">
        <f t="shared" si="1"/>
        <v>21.668063999999998</v>
      </c>
      <c r="H39" s="31">
        <v>0.33</v>
      </c>
      <c r="I39" s="32">
        <f t="shared" si="2"/>
        <v>21.668063999999998</v>
      </c>
    </row>
    <row r="40" spans="1:9" ht="17.25" customHeight="1">
      <c r="A40" s="35" t="s">
        <v>59</v>
      </c>
      <c r="B40" s="36" t="s">
        <v>39</v>
      </c>
      <c r="C40" s="38">
        <f>[1]ГОРЛАТОВА!I39+[1]ГОРЛАТОВА!K39+[1]ГОРЛАТОВА!M39+[1]ГОРЛАТОВА!N39</f>
        <v>94.956200000000024</v>
      </c>
      <c r="D40" s="39">
        <v>0.33</v>
      </c>
      <c r="E40" s="40">
        <f t="shared" si="0"/>
        <v>31.335546000000008</v>
      </c>
      <c r="F40" s="39">
        <v>0.33</v>
      </c>
      <c r="G40" s="40">
        <f t="shared" si="1"/>
        <v>31.335546000000008</v>
      </c>
      <c r="H40" s="39">
        <v>0.33</v>
      </c>
      <c r="I40" s="40">
        <f t="shared" si="2"/>
        <v>31.335546000000008</v>
      </c>
    </row>
    <row r="41" spans="1:9" ht="23.25" customHeight="1">
      <c r="A41" s="41"/>
      <c r="B41" s="13" t="s">
        <v>28</v>
      </c>
      <c r="C41" s="30"/>
      <c r="D41" s="30"/>
      <c r="E41" s="42">
        <v>3254.97</v>
      </c>
      <c r="F41" s="30"/>
      <c r="G41" s="42">
        <v>5012.58</v>
      </c>
      <c r="H41" s="30"/>
      <c r="I41" s="42">
        <v>6898.82</v>
      </c>
    </row>
    <row r="42" spans="1:9" s="12" customFormat="1" ht="31.5" customHeight="1">
      <c r="B42" s="14" t="s">
        <v>29</v>
      </c>
      <c r="C42" s="15"/>
      <c r="E42" s="16"/>
      <c r="F42" s="17" t="s">
        <v>30</v>
      </c>
      <c r="G42" s="18"/>
      <c r="I42" s="16"/>
    </row>
  </sheetData>
  <mergeCells count="2">
    <mergeCell ref="B2:H2"/>
    <mergeCell ref="F1:H1"/>
  </mergeCells>
  <pageMargins left="0.49" right="0.36" top="0.34" bottom="0.3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4"/>
  <sheetViews>
    <sheetView tabSelected="1" zoomScale="170" zoomScaleNormal="170" workbookViewId="0">
      <selection activeCell="B3" sqref="B3"/>
    </sheetView>
  </sheetViews>
  <sheetFormatPr defaultRowHeight="31.5" customHeight="1"/>
  <cols>
    <col min="1" max="1" width="9.140625" style="44"/>
    <col min="2" max="2" width="40.7109375" style="27" customWidth="1"/>
    <col min="3" max="3" width="11.140625" style="27" customWidth="1"/>
    <col min="4" max="4" width="8.7109375" style="27" customWidth="1"/>
    <col min="5" max="5" width="11.140625" style="27" customWidth="1"/>
    <col min="6" max="6" width="8.28515625" style="27" customWidth="1"/>
    <col min="7" max="9" width="11.140625" style="27" customWidth="1"/>
    <col min="10" max="257" width="9.140625" style="27"/>
    <col min="258" max="258" width="37.7109375" style="27" customWidth="1"/>
    <col min="259" max="259" width="15.7109375" style="27" customWidth="1"/>
    <col min="260" max="260" width="9.140625" style="27"/>
    <col min="261" max="261" width="14.7109375" style="27" customWidth="1"/>
    <col min="262" max="262" width="16.42578125" style="27" customWidth="1"/>
    <col min="263" max="263" width="13.7109375" style="27" customWidth="1"/>
    <col min="264" max="264" width="11.5703125" style="27" customWidth="1"/>
    <col min="265" max="265" width="15" style="27" customWidth="1"/>
    <col min="266" max="513" width="9.140625" style="27"/>
    <col min="514" max="514" width="37.7109375" style="27" customWidth="1"/>
    <col min="515" max="515" width="15.7109375" style="27" customWidth="1"/>
    <col min="516" max="516" width="9.140625" style="27"/>
    <col min="517" max="517" width="14.7109375" style="27" customWidth="1"/>
    <col min="518" max="518" width="16.42578125" style="27" customWidth="1"/>
    <col min="519" max="519" width="13.7109375" style="27" customWidth="1"/>
    <col min="520" max="520" width="11.5703125" style="27" customWidth="1"/>
    <col min="521" max="521" width="15" style="27" customWidth="1"/>
    <col min="522" max="769" width="9.140625" style="27"/>
    <col min="770" max="770" width="37.7109375" style="27" customWidth="1"/>
    <col min="771" max="771" width="15.7109375" style="27" customWidth="1"/>
    <col min="772" max="772" width="9.140625" style="27"/>
    <col min="773" max="773" width="14.7109375" style="27" customWidth="1"/>
    <col min="774" max="774" width="16.42578125" style="27" customWidth="1"/>
    <col min="775" max="775" width="13.7109375" style="27" customWidth="1"/>
    <col min="776" max="776" width="11.5703125" style="27" customWidth="1"/>
    <col min="777" max="777" width="15" style="27" customWidth="1"/>
    <col min="778" max="1025" width="9.140625" style="27"/>
    <col min="1026" max="1026" width="37.7109375" style="27" customWidth="1"/>
    <col min="1027" max="1027" width="15.7109375" style="27" customWidth="1"/>
    <col min="1028" max="1028" width="9.140625" style="27"/>
    <col min="1029" max="1029" width="14.7109375" style="27" customWidth="1"/>
    <col min="1030" max="1030" width="16.42578125" style="27" customWidth="1"/>
    <col min="1031" max="1031" width="13.7109375" style="27" customWidth="1"/>
    <col min="1032" max="1032" width="11.5703125" style="27" customWidth="1"/>
    <col min="1033" max="1033" width="15" style="27" customWidth="1"/>
    <col min="1034" max="1281" width="9.140625" style="27"/>
    <col min="1282" max="1282" width="37.7109375" style="27" customWidth="1"/>
    <col min="1283" max="1283" width="15.7109375" style="27" customWidth="1"/>
    <col min="1284" max="1284" width="9.140625" style="27"/>
    <col min="1285" max="1285" width="14.7109375" style="27" customWidth="1"/>
    <col min="1286" max="1286" width="16.42578125" style="27" customWidth="1"/>
    <col min="1287" max="1287" width="13.7109375" style="27" customWidth="1"/>
    <col min="1288" max="1288" width="11.5703125" style="27" customWidth="1"/>
    <col min="1289" max="1289" width="15" style="27" customWidth="1"/>
    <col min="1290" max="1537" width="9.140625" style="27"/>
    <col min="1538" max="1538" width="37.7109375" style="27" customWidth="1"/>
    <col min="1539" max="1539" width="15.7109375" style="27" customWidth="1"/>
    <col min="1540" max="1540" width="9.140625" style="27"/>
    <col min="1541" max="1541" width="14.7109375" style="27" customWidth="1"/>
    <col min="1542" max="1542" width="16.42578125" style="27" customWidth="1"/>
    <col min="1543" max="1543" width="13.7109375" style="27" customWidth="1"/>
    <col min="1544" max="1544" width="11.5703125" style="27" customWidth="1"/>
    <col min="1545" max="1545" width="15" style="27" customWidth="1"/>
    <col min="1546" max="1793" width="9.140625" style="27"/>
    <col min="1794" max="1794" width="37.7109375" style="27" customWidth="1"/>
    <col min="1795" max="1795" width="15.7109375" style="27" customWidth="1"/>
    <col min="1796" max="1796" width="9.140625" style="27"/>
    <col min="1797" max="1797" width="14.7109375" style="27" customWidth="1"/>
    <col min="1798" max="1798" width="16.42578125" style="27" customWidth="1"/>
    <col min="1799" max="1799" width="13.7109375" style="27" customWidth="1"/>
    <col min="1800" max="1800" width="11.5703125" style="27" customWidth="1"/>
    <col min="1801" max="1801" width="15" style="27" customWidth="1"/>
    <col min="1802" max="2049" width="9.140625" style="27"/>
    <col min="2050" max="2050" width="37.7109375" style="27" customWidth="1"/>
    <col min="2051" max="2051" width="15.7109375" style="27" customWidth="1"/>
    <col min="2052" max="2052" width="9.140625" style="27"/>
    <col min="2053" max="2053" width="14.7109375" style="27" customWidth="1"/>
    <col min="2054" max="2054" width="16.42578125" style="27" customWidth="1"/>
    <col min="2055" max="2055" width="13.7109375" style="27" customWidth="1"/>
    <col min="2056" max="2056" width="11.5703125" style="27" customWidth="1"/>
    <col min="2057" max="2057" width="15" style="27" customWidth="1"/>
    <col min="2058" max="2305" width="9.140625" style="27"/>
    <col min="2306" max="2306" width="37.7109375" style="27" customWidth="1"/>
    <col min="2307" max="2307" width="15.7109375" style="27" customWidth="1"/>
    <col min="2308" max="2308" width="9.140625" style="27"/>
    <col min="2309" max="2309" width="14.7109375" style="27" customWidth="1"/>
    <col min="2310" max="2310" width="16.42578125" style="27" customWidth="1"/>
    <col min="2311" max="2311" width="13.7109375" style="27" customWidth="1"/>
    <col min="2312" max="2312" width="11.5703125" style="27" customWidth="1"/>
    <col min="2313" max="2313" width="15" style="27" customWidth="1"/>
    <col min="2314" max="2561" width="9.140625" style="27"/>
    <col min="2562" max="2562" width="37.7109375" style="27" customWidth="1"/>
    <col min="2563" max="2563" width="15.7109375" style="27" customWidth="1"/>
    <col min="2564" max="2564" width="9.140625" style="27"/>
    <col min="2565" max="2565" width="14.7109375" style="27" customWidth="1"/>
    <col min="2566" max="2566" width="16.42578125" style="27" customWidth="1"/>
    <col min="2567" max="2567" width="13.7109375" style="27" customWidth="1"/>
    <col min="2568" max="2568" width="11.5703125" style="27" customWidth="1"/>
    <col min="2569" max="2569" width="15" style="27" customWidth="1"/>
    <col min="2570" max="2817" width="9.140625" style="27"/>
    <col min="2818" max="2818" width="37.7109375" style="27" customWidth="1"/>
    <col min="2819" max="2819" width="15.7109375" style="27" customWidth="1"/>
    <col min="2820" max="2820" width="9.140625" style="27"/>
    <col min="2821" max="2821" width="14.7109375" style="27" customWidth="1"/>
    <col min="2822" max="2822" width="16.42578125" style="27" customWidth="1"/>
    <col min="2823" max="2823" width="13.7109375" style="27" customWidth="1"/>
    <col min="2824" max="2824" width="11.5703125" style="27" customWidth="1"/>
    <col min="2825" max="2825" width="15" style="27" customWidth="1"/>
    <col min="2826" max="3073" width="9.140625" style="27"/>
    <col min="3074" max="3074" width="37.7109375" style="27" customWidth="1"/>
    <col min="3075" max="3075" width="15.7109375" style="27" customWidth="1"/>
    <col min="3076" max="3076" width="9.140625" style="27"/>
    <col min="3077" max="3077" width="14.7109375" style="27" customWidth="1"/>
    <col min="3078" max="3078" width="16.42578125" style="27" customWidth="1"/>
    <col min="3079" max="3079" width="13.7109375" style="27" customWidth="1"/>
    <col min="3080" max="3080" width="11.5703125" style="27" customWidth="1"/>
    <col min="3081" max="3081" width="15" style="27" customWidth="1"/>
    <col min="3082" max="3329" width="9.140625" style="27"/>
    <col min="3330" max="3330" width="37.7109375" style="27" customWidth="1"/>
    <col min="3331" max="3331" width="15.7109375" style="27" customWidth="1"/>
    <col min="3332" max="3332" width="9.140625" style="27"/>
    <col min="3333" max="3333" width="14.7109375" style="27" customWidth="1"/>
    <col min="3334" max="3334" width="16.42578125" style="27" customWidth="1"/>
    <col min="3335" max="3335" width="13.7109375" style="27" customWidth="1"/>
    <col min="3336" max="3336" width="11.5703125" style="27" customWidth="1"/>
    <col min="3337" max="3337" width="15" style="27" customWidth="1"/>
    <col min="3338" max="3585" width="9.140625" style="27"/>
    <col min="3586" max="3586" width="37.7109375" style="27" customWidth="1"/>
    <col min="3587" max="3587" width="15.7109375" style="27" customWidth="1"/>
    <col min="3588" max="3588" width="9.140625" style="27"/>
    <col min="3589" max="3589" width="14.7109375" style="27" customWidth="1"/>
    <col min="3590" max="3590" width="16.42578125" style="27" customWidth="1"/>
    <col min="3591" max="3591" width="13.7109375" style="27" customWidth="1"/>
    <col min="3592" max="3592" width="11.5703125" style="27" customWidth="1"/>
    <col min="3593" max="3593" width="15" style="27" customWidth="1"/>
    <col min="3594" max="3841" width="9.140625" style="27"/>
    <col min="3842" max="3842" width="37.7109375" style="27" customWidth="1"/>
    <col min="3843" max="3843" width="15.7109375" style="27" customWidth="1"/>
    <col min="3844" max="3844" width="9.140625" style="27"/>
    <col min="3845" max="3845" width="14.7109375" style="27" customWidth="1"/>
    <col min="3846" max="3846" width="16.42578125" style="27" customWidth="1"/>
    <col min="3847" max="3847" width="13.7109375" style="27" customWidth="1"/>
    <col min="3848" max="3848" width="11.5703125" style="27" customWidth="1"/>
    <col min="3849" max="3849" width="15" style="27" customWidth="1"/>
    <col min="3850" max="4097" width="9.140625" style="27"/>
    <col min="4098" max="4098" width="37.7109375" style="27" customWidth="1"/>
    <col min="4099" max="4099" width="15.7109375" style="27" customWidth="1"/>
    <col min="4100" max="4100" width="9.140625" style="27"/>
    <col min="4101" max="4101" width="14.7109375" style="27" customWidth="1"/>
    <col min="4102" max="4102" width="16.42578125" style="27" customWidth="1"/>
    <col min="4103" max="4103" width="13.7109375" style="27" customWidth="1"/>
    <col min="4104" max="4104" width="11.5703125" style="27" customWidth="1"/>
    <col min="4105" max="4105" width="15" style="27" customWidth="1"/>
    <col min="4106" max="4353" width="9.140625" style="27"/>
    <col min="4354" max="4354" width="37.7109375" style="27" customWidth="1"/>
    <col min="4355" max="4355" width="15.7109375" style="27" customWidth="1"/>
    <col min="4356" max="4356" width="9.140625" style="27"/>
    <col min="4357" max="4357" width="14.7109375" style="27" customWidth="1"/>
    <col min="4358" max="4358" width="16.42578125" style="27" customWidth="1"/>
    <col min="4359" max="4359" width="13.7109375" style="27" customWidth="1"/>
    <col min="4360" max="4360" width="11.5703125" style="27" customWidth="1"/>
    <col min="4361" max="4361" width="15" style="27" customWidth="1"/>
    <col min="4362" max="4609" width="9.140625" style="27"/>
    <col min="4610" max="4610" width="37.7109375" style="27" customWidth="1"/>
    <col min="4611" max="4611" width="15.7109375" style="27" customWidth="1"/>
    <col min="4612" max="4612" width="9.140625" style="27"/>
    <col min="4613" max="4613" width="14.7109375" style="27" customWidth="1"/>
    <col min="4614" max="4614" width="16.42578125" style="27" customWidth="1"/>
    <col min="4615" max="4615" width="13.7109375" style="27" customWidth="1"/>
    <col min="4616" max="4616" width="11.5703125" style="27" customWidth="1"/>
    <col min="4617" max="4617" width="15" style="27" customWidth="1"/>
    <col min="4618" max="4865" width="9.140625" style="27"/>
    <col min="4866" max="4866" width="37.7109375" style="27" customWidth="1"/>
    <col min="4867" max="4867" width="15.7109375" style="27" customWidth="1"/>
    <col min="4868" max="4868" width="9.140625" style="27"/>
    <col min="4869" max="4869" width="14.7109375" style="27" customWidth="1"/>
    <col min="4870" max="4870" width="16.42578125" style="27" customWidth="1"/>
    <col min="4871" max="4871" width="13.7109375" style="27" customWidth="1"/>
    <col min="4872" max="4872" width="11.5703125" style="27" customWidth="1"/>
    <col min="4873" max="4873" width="15" style="27" customWidth="1"/>
    <col min="4874" max="5121" width="9.140625" style="27"/>
    <col min="5122" max="5122" width="37.7109375" style="27" customWidth="1"/>
    <col min="5123" max="5123" width="15.7109375" style="27" customWidth="1"/>
    <col min="5124" max="5124" width="9.140625" style="27"/>
    <col min="5125" max="5125" width="14.7109375" style="27" customWidth="1"/>
    <col min="5126" max="5126" width="16.42578125" style="27" customWidth="1"/>
    <col min="5127" max="5127" width="13.7109375" style="27" customWidth="1"/>
    <col min="5128" max="5128" width="11.5703125" style="27" customWidth="1"/>
    <col min="5129" max="5129" width="15" style="27" customWidth="1"/>
    <col min="5130" max="5377" width="9.140625" style="27"/>
    <col min="5378" max="5378" width="37.7109375" style="27" customWidth="1"/>
    <col min="5379" max="5379" width="15.7109375" style="27" customWidth="1"/>
    <col min="5380" max="5380" width="9.140625" style="27"/>
    <col min="5381" max="5381" width="14.7109375" style="27" customWidth="1"/>
    <col min="5382" max="5382" width="16.42578125" style="27" customWidth="1"/>
    <col min="5383" max="5383" width="13.7109375" style="27" customWidth="1"/>
    <col min="5384" max="5384" width="11.5703125" style="27" customWidth="1"/>
    <col min="5385" max="5385" width="15" style="27" customWidth="1"/>
    <col min="5386" max="5633" width="9.140625" style="27"/>
    <col min="5634" max="5634" width="37.7109375" style="27" customWidth="1"/>
    <col min="5635" max="5635" width="15.7109375" style="27" customWidth="1"/>
    <col min="5636" max="5636" width="9.140625" style="27"/>
    <col min="5637" max="5637" width="14.7109375" style="27" customWidth="1"/>
    <col min="5638" max="5638" width="16.42578125" style="27" customWidth="1"/>
    <col min="5639" max="5639" width="13.7109375" style="27" customWidth="1"/>
    <col min="5640" max="5640" width="11.5703125" style="27" customWidth="1"/>
    <col min="5641" max="5641" width="15" style="27" customWidth="1"/>
    <col min="5642" max="5889" width="9.140625" style="27"/>
    <col min="5890" max="5890" width="37.7109375" style="27" customWidth="1"/>
    <col min="5891" max="5891" width="15.7109375" style="27" customWidth="1"/>
    <col min="5892" max="5892" width="9.140625" style="27"/>
    <col min="5893" max="5893" width="14.7109375" style="27" customWidth="1"/>
    <col min="5894" max="5894" width="16.42578125" style="27" customWidth="1"/>
    <col min="5895" max="5895" width="13.7109375" style="27" customWidth="1"/>
    <col min="5896" max="5896" width="11.5703125" style="27" customWidth="1"/>
    <col min="5897" max="5897" width="15" style="27" customWidth="1"/>
    <col min="5898" max="6145" width="9.140625" style="27"/>
    <col min="6146" max="6146" width="37.7109375" style="27" customWidth="1"/>
    <col min="6147" max="6147" width="15.7109375" style="27" customWidth="1"/>
    <col min="6148" max="6148" width="9.140625" style="27"/>
    <col min="6149" max="6149" width="14.7109375" style="27" customWidth="1"/>
    <col min="6150" max="6150" width="16.42578125" style="27" customWidth="1"/>
    <col min="6151" max="6151" width="13.7109375" style="27" customWidth="1"/>
    <col min="6152" max="6152" width="11.5703125" style="27" customWidth="1"/>
    <col min="6153" max="6153" width="15" style="27" customWidth="1"/>
    <col min="6154" max="6401" width="9.140625" style="27"/>
    <col min="6402" max="6402" width="37.7109375" style="27" customWidth="1"/>
    <col min="6403" max="6403" width="15.7109375" style="27" customWidth="1"/>
    <col min="6404" max="6404" width="9.140625" style="27"/>
    <col min="6405" max="6405" width="14.7109375" style="27" customWidth="1"/>
    <col min="6406" max="6406" width="16.42578125" style="27" customWidth="1"/>
    <col min="6407" max="6407" width="13.7109375" style="27" customWidth="1"/>
    <col min="6408" max="6408" width="11.5703125" style="27" customWidth="1"/>
    <col min="6409" max="6409" width="15" style="27" customWidth="1"/>
    <col min="6410" max="6657" width="9.140625" style="27"/>
    <col min="6658" max="6658" width="37.7109375" style="27" customWidth="1"/>
    <col min="6659" max="6659" width="15.7109375" style="27" customWidth="1"/>
    <col min="6660" max="6660" width="9.140625" style="27"/>
    <col min="6661" max="6661" width="14.7109375" style="27" customWidth="1"/>
    <col min="6662" max="6662" width="16.42578125" style="27" customWidth="1"/>
    <col min="6663" max="6663" width="13.7109375" style="27" customWidth="1"/>
    <col min="6664" max="6664" width="11.5703125" style="27" customWidth="1"/>
    <col min="6665" max="6665" width="15" style="27" customWidth="1"/>
    <col min="6666" max="6913" width="9.140625" style="27"/>
    <col min="6914" max="6914" width="37.7109375" style="27" customWidth="1"/>
    <col min="6915" max="6915" width="15.7109375" style="27" customWidth="1"/>
    <col min="6916" max="6916" width="9.140625" style="27"/>
    <col min="6917" max="6917" width="14.7109375" style="27" customWidth="1"/>
    <col min="6918" max="6918" width="16.42578125" style="27" customWidth="1"/>
    <col min="6919" max="6919" width="13.7109375" style="27" customWidth="1"/>
    <col min="6920" max="6920" width="11.5703125" style="27" customWidth="1"/>
    <col min="6921" max="6921" width="15" style="27" customWidth="1"/>
    <col min="6922" max="7169" width="9.140625" style="27"/>
    <col min="7170" max="7170" width="37.7109375" style="27" customWidth="1"/>
    <col min="7171" max="7171" width="15.7109375" style="27" customWidth="1"/>
    <col min="7172" max="7172" width="9.140625" style="27"/>
    <col min="7173" max="7173" width="14.7109375" style="27" customWidth="1"/>
    <col min="7174" max="7174" width="16.42578125" style="27" customWidth="1"/>
    <col min="7175" max="7175" width="13.7109375" style="27" customWidth="1"/>
    <col min="7176" max="7176" width="11.5703125" style="27" customWidth="1"/>
    <col min="7177" max="7177" width="15" style="27" customWidth="1"/>
    <col min="7178" max="7425" width="9.140625" style="27"/>
    <col min="7426" max="7426" width="37.7109375" style="27" customWidth="1"/>
    <col min="7427" max="7427" width="15.7109375" style="27" customWidth="1"/>
    <col min="7428" max="7428" width="9.140625" style="27"/>
    <col min="7429" max="7429" width="14.7109375" style="27" customWidth="1"/>
    <col min="7430" max="7430" width="16.42578125" style="27" customWidth="1"/>
    <col min="7431" max="7431" width="13.7109375" style="27" customWidth="1"/>
    <col min="7432" max="7432" width="11.5703125" style="27" customWidth="1"/>
    <col min="7433" max="7433" width="15" style="27" customWidth="1"/>
    <col min="7434" max="7681" width="9.140625" style="27"/>
    <col min="7682" max="7682" width="37.7109375" style="27" customWidth="1"/>
    <col min="7683" max="7683" width="15.7109375" style="27" customWidth="1"/>
    <col min="7684" max="7684" width="9.140625" style="27"/>
    <col min="7685" max="7685" width="14.7109375" style="27" customWidth="1"/>
    <col min="7686" max="7686" width="16.42578125" style="27" customWidth="1"/>
    <col min="7687" max="7687" width="13.7109375" style="27" customWidth="1"/>
    <col min="7688" max="7688" width="11.5703125" style="27" customWidth="1"/>
    <col min="7689" max="7689" width="15" style="27" customWidth="1"/>
    <col min="7690" max="7937" width="9.140625" style="27"/>
    <col min="7938" max="7938" width="37.7109375" style="27" customWidth="1"/>
    <col min="7939" max="7939" width="15.7109375" style="27" customWidth="1"/>
    <col min="7940" max="7940" width="9.140625" style="27"/>
    <col min="7941" max="7941" width="14.7109375" style="27" customWidth="1"/>
    <col min="7942" max="7942" width="16.42578125" style="27" customWidth="1"/>
    <col min="7943" max="7943" width="13.7109375" style="27" customWidth="1"/>
    <col min="7944" max="7944" width="11.5703125" style="27" customWidth="1"/>
    <col min="7945" max="7945" width="15" style="27" customWidth="1"/>
    <col min="7946" max="8193" width="9.140625" style="27"/>
    <col min="8194" max="8194" width="37.7109375" style="27" customWidth="1"/>
    <col min="8195" max="8195" width="15.7109375" style="27" customWidth="1"/>
    <col min="8196" max="8196" width="9.140625" style="27"/>
    <col min="8197" max="8197" width="14.7109375" style="27" customWidth="1"/>
    <col min="8198" max="8198" width="16.42578125" style="27" customWidth="1"/>
    <col min="8199" max="8199" width="13.7109375" style="27" customWidth="1"/>
    <col min="8200" max="8200" width="11.5703125" style="27" customWidth="1"/>
    <col min="8201" max="8201" width="15" style="27" customWidth="1"/>
    <col min="8202" max="8449" width="9.140625" style="27"/>
    <col min="8450" max="8450" width="37.7109375" style="27" customWidth="1"/>
    <col min="8451" max="8451" width="15.7109375" style="27" customWidth="1"/>
    <col min="8452" max="8452" width="9.140625" style="27"/>
    <col min="8453" max="8453" width="14.7109375" style="27" customWidth="1"/>
    <col min="8454" max="8454" width="16.42578125" style="27" customWidth="1"/>
    <col min="8455" max="8455" width="13.7109375" style="27" customWidth="1"/>
    <col min="8456" max="8456" width="11.5703125" style="27" customWidth="1"/>
    <col min="8457" max="8457" width="15" style="27" customWidth="1"/>
    <col min="8458" max="8705" width="9.140625" style="27"/>
    <col min="8706" max="8706" width="37.7109375" style="27" customWidth="1"/>
    <col min="8707" max="8707" width="15.7109375" style="27" customWidth="1"/>
    <col min="8708" max="8708" width="9.140625" style="27"/>
    <col min="8709" max="8709" width="14.7109375" style="27" customWidth="1"/>
    <col min="8710" max="8710" width="16.42578125" style="27" customWidth="1"/>
    <col min="8711" max="8711" width="13.7109375" style="27" customWidth="1"/>
    <col min="8712" max="8712" width="11.5703125" style="27" customWidth="1"/>
    <col min="8713" max="8713" width="15" style="27" customWidth="1"/>
    <col min="8714" max="8961" width="9.140625" style="27"/>
    <col min="8962" max="8962" width="37.7109375" style="27" customWidth="1"/>
    <col min="8963" max="8963" width="15.7109375" style="27" customWidth="1"/>
    <col min="8964" max="8964" width="9.140625" style="27"/>
    <col min="8965" max="8965" width="14.7109375" style="27" customWidth="1"/>
    <col min="8966" max="8966" width="16.42578125" style="27" customWidth="1"/>
    <col min="8967" max="8967" width="13.7109375" style="27" customWidth="1"/>
    <col min="8968" max="8968" width="11.5703125" style="27" customWidth="1"/>
    <col min="8969" max="8969" width="15" style="27" customWidth="1"/>
    <col min="8970" max="9217" width="9.140625" style="27"/>
    <col min="9218" max="9218" width="37.7109375" style="27" customWidth="1"/>
    <col min="9219" max="9219" width="15.7109375" style="27" customWidth="1"/>
    <col min="9220" max="9220" width="9.140625" style="27"/>
    <col min="9221" max="9221" width="14.7109375" style="27" customWidth="1"/>
    <col min="9222" max="9222" width="16.42578125" style="27" customWidth="1"/>
    <col min="9223" max="9223" width="13.7109375" style="27" customWidth="1"/>
    <col min="9224" max="9224" width="11.5703125" style="27" customWidth="1"/>
    <col min="9225" max="9225" width="15" style="27" customWidth="1"/>
    <col min="9226" max="9473" width="9.140625" style="27"/>
    <col min="9474" max="9474" width="37.7109375" style="27" customWidth="1"/>
    <col min="9475" max="9475" width="15.7109375" style="27" customWidth="1"/>
    <col min="9476" max="9476" width="9.140625" style="27"/>
    <col min="9477" max="9477" width="14.7109375" style="27" customWidth="1"/>
    <col min="9478" max="9478" width="16.42578125" style="27" customWidth="1"/>
    <col min="9479" max="9479" width="13.7109375" style="27" customWidth="1"/>
    <col min="9480" max="9480" width="11.5703125" style="27" customWidth="1"/>
    <col min="9481" max="9481" width="15" style="27" customWidth="1"/>
    <col min="9482" max="9729" width="9.140625" style="27"/>
    <col min="9730" max="9730" width="37.7109375" style="27" customWidth="1"/>
    <col min="9731" max="9731" width="15.7109375" style="27" customWidth="1"/>
    <col min="9732" max="9732" width="9.140625" style="27"/>
    <col min="9733" max="9733" width="14.7109375" style="27" customWidth="1"/>
    <col min="9734" max="9734" width="16.42578125" style="27" customWidth="1"/>
    <col min="9735" max="9735" width="13.7109375" style="27" customWidth="1"/>
    <col min="9736" max="9736" width="11.5703125" style="27" customWidth="1"/>
    <col min="9737" max="9737" width="15" style="27" customWidth="1"/>
    <col min="9738" max="9985" width="9.140625" style="27"/>
    <col min="9986" max="9986" width="37.7109375" style="27" customWidth="1"/>
    <col min="9987" max="9987" width="15.7109375" style="27" customWidth="1"/>
    <col min="9988" max="9988" width="9.140625" style="27"/>
    <col min="9989" max="9989" width="14.7109375" style="27" customWidth="1"/>
    <col min="9990" max="9990" width="16.42578125" style="27" customWidth="1"/>
    <col min="9991" max="9991" width="13.7109375" style="27" customWidth="1"/>
    <col min="9992" max="9992" width="11.5703125" style="27" customWidth="1"/>
    <col min="9993" max="9993" width="15" style="27" customWidth="1"/>
    <col min="9994" max="10241" width="9.140625" style="27"/>
    <col min="10242" max="10242" width="37.7109375" style="27" customWidth="1"/>
    <col min="10243" max="10243" width="15.7109375" style="27" customWidth="1"/>
    <col min="10244" max="10244" width="9.140625" style="27"/>
    <col min="10245" max="10245" width="14.7109375" style="27" customWidth="1"/>
    <col min="10246" max="10246" width="16.42578125" style="27" customWidth="1"/>
    <col min="10247" max="10247" width="13.7109375" style="27" customWidth="1"/>
    <col min="10248" max="10248" width="11.5703125" style="27" customWidth="1"/>
    <col min="10249" max="10249" width="15" style="27" customWidth="1"/>
    <col min="10250" max="10497" width="9.140625" style="27"/>
    <col min="10498" max="10498" width="37.7109375" style="27" customWidth="1"/>
    <col min="10499" max="10499" width="15.7109375" style="27" customWidth="1"/>
    <col min="10500" max="10500" width="9.140625" style="27"/>
    <col min="10501" max="10501" width="14.7109375" style="27" customWidth="1"/>
    <col min="10502" max="10502" width="16.42578125" style="27" customWidth="1"/>
    <col min="10503" max="10503" width="13.7109375" style="27" customWidth="1"/>
    <col min="10504" max="10504" width="11.5703125" style="27" customWidth="1"/>
    <col min="10505" max="10505" width="15" style="27" customWidth="1"/>
    <col min="10506" max="10753" width="9.140625" style="27"/>
    <col min="10754" max="10754" width="37.7109375" style="27" customWidth="1"/>
    <col min="10755" max="10755" width="15.7109375" style="27" customWidth="1"/>
    <col min="10756" max="10756" width="9.140625" style="27"/>
    <col min="10757" max="10757" width="14.7109375" style="27" customWidth="1"/>
    <col min="10758" max="10758" width="16.42578125" style="27" customWidth="1"/>
    <col min="10759" max="10759" width="13.7109375" style="27" customWidth="1"/>
    <col min="10760" max="10760" width="11.5703125" style="27" customWidth="1"/>
    <col min="10761" max="10761" width="15" style="27" customWidth="1"/>
    <col min="10762" max="11009" width="9.140625" style="27"/>
    <col min="11010" max="11010" width="37.7109375" style="27" customWidth="1"/>
    <col min="11011" max="11011" width="15.7109375" style="27" customWidth="1"/>
    <col min="11012" max="11012" width="9.140625" style="27"/>
    <col min="11013" max="11013" width="14.7109375" style="27" customWidth="1"/>
    <col min="11014" max="11014" width="16.42578125" style="27" customWidth="1"/>
    <col min="11015" max="11015" width="13.7109375" style="27" customWidth="1"/>
    <col min="11016" max="11016" width="11.5703125" style="27" customWidth="1"/>
    <col min="11017" max="11017" width="15" style="27" customWidth="1"/>
    <col min="11018" max="11265" width="9.140625" style="27"/>
    <col min="11266" max="11266" width="37.7109375" style="27" customWidth="1"/>
    <col min="11267" max="11267" width="15.7109375" style="27" customWidth="1"/>
    <col min="11268" max="11268" width="9.140625" style="27"/>
    <col min="11269" max="11269" width="14.7109375" style="27" customWidth="1"/>
    <col min="11270" max="11270" width="16.42578125" style="27" customWidth="1"/>
    <col min="11271" max="11271" width="13.7109375" style="27" customWidth="1"/>
    <col min="11272" max="11272" width="11.5703125" style="27" customWidth="1"/>
    <col min="11273" max="11273" width="15" style="27" customWidth="1"/>
    <col min="11274" max="11521" width="9.140625" style="27"/>
    <col min="11522" max="11522" width="37.7109375" style="27" customWidth="1"/>
    <col min="11523" max="11523" width="15.7109375" style="27" customWidth="1"/>
    <col min="11524" max="11524" width="9.140625" style="27"/>
    <col min="11525" max="11525" width="14.7109375" style="27" customWidth="1"/>
    <col min="11526" max="11526" width="16.42578125" style="27" customWidth="1"/>
    <col min="11527" max="11527" width="13.7109375" style="27" customWidth="1"/>
    <col min="11528" max="11528" width="11.5703125" style="27" customWidth="1"/>
    <col min="11529" max="11529" width="15" style="27" customWidth="1"/>
    <col min="11530" max="11777" width="9.140625" style="27"/>
    <col min="11778" max="11778" width="37.7109375" style="27" customWidth="1"/>
    <col min="11779" max="11779" width="15.7109375" style="27" customWidth="1"/>
    <col min="11780" max="11780" width="9.140625" style="27"/>
    <col min="11781" max="11781" width="14.7109375" style="27" customWidth="1"/>
    <col min="11782" max="11782" width="16.42578125" style="27" customWidth="1"/>
    <col min="11783" max="11783" width="13.7109375" style="27" customWidth="1"/>
    <col min="11784" max="11784" width="11.5703125" style="27" customWidth="1"/>
    <col min="11785" max="11785" width="15" style="27" customWidth="1"/>
    <col min="11786" max="12033" width="9.140625" style="27"/>
    <col min="12034" max="12034" width="37.7109375" style="27" customWidth="1"/>
    <col min="12035" max="12035" width="15.7109375" style="27" customWidth="1"/>
    <col min="12036" max="12036" width="9.140625" style="27"/>
    <col min="12037" max="12037" width="14.7109375" style="27" customWidth="1"/>
    <col min="12038" max="12038" width="16.42578125" style="27" customWidth="1"/>
    <col min="12039" max="12039" width="13.7109375" style="27" customWidth="1"/>
    <col min="12040" max="12040" width="11.5703125" style="27" customWidth="1"/>
    <col min="12041" max="12041" width="15" style="27" customWidth="1"/>
    <col min="12042" max="12289" width="9.140625" style="27"/>
    <col min="12290" max="12290" width="37.7109375" style="27" customWidth="1"/>
    <col min="12291" max="12291" width="15.7109375" style="27" customWidth="1"/>
    <col min="12292" max="12292" width="9.140625" style="27"/>
    <col min="12293" max="12293" width="14.7109375" style="27" customWidth="1"/>
    <col min="12294" max="12294" width="16.42578125" style="27" customWidth="1"/>
    <col min="12295" max="12295" width="13.7109375" style="27" customWidth="1"/>
    <col min="12296" max="12296" width="11.5703125" style="27" customWidth="1"/>
    <col min="12297" max="12297" width="15" style="27" customWidth="1"/>
    <col min="12298" max="12545" width="9.140625" style="27"/>
    <col min="12546" max="12546" width="37.7109375" style="27" customWidth="1"/>
    <col min="12547" max="12547" width="15.7109375" style="27" customWidth="1"/>
    <col min="12548" max="12548" width="9.140625" style="27"/>
    <col min="12549" max="12549" width="14.7109375" style="27" customWidth="1"/>
    <col min="12550" max="12550" width="16.42578125" style="27" customWidth="1"/>
    <col min="12551" max="12551" width="13.7109375" style="27" customWidth="1"/>
    <col min="12552" max="12552" width="11.5703125" style="27" customWidth="1"/>
    <col min="12553" max="12553" width="15" style="27" customWidth="1"/>
    <col min="12554" max="12801" width="9.140625" style="27"/>
    <col min="12802" max="12802" width="37.7109375" style="27" customWidth="1"/>
    <col min="12803" max="12803" width="15.7109375" style="27" customWidth="1"/>
    <col min="12804" max="12804" width="9.140625" style="27"/>
    <col min="12805" max="12805" width="14.7109375" style="27" customWidth="1"/>
    <col min="12806" max="12806" width="16.42578125" style="27" customWidth="1"/>
    <col min="12807" max="12807" width="13.7109375" style="27" customWidth="1"/>
    <col min="12808" max="12808" width="11.5703125" style="27" customWidth="1"/>
    <col min="12809" max="12809" width="15" style="27" customWidth="1"/>
    <col min="12810" max="13057" width="9.140625" style="27"/>
    <col min="13058" max="13058" width="37.7109375" style="27" customWidth="1"/>
    <col min="13059" max="13059" width="15.7109375" style="27" customWidth="1"/>
    <col min="13060" max="13060" width="9.140625" style="27"/>
    <col min="13061" max="13061" width="14.7109375" style="27" customWidth="1"/>
    <col min="13062" max="13062" width="16.42578125" style="27" customWidth="1"/>
    <col min="13063" max="13063" width="13.7109375" style="27" customWidth="1"/>
    <col min="13064" max="13064" width="11.5703125" style="27" customWidth="1"/>
    <col min="13065" max="13065" width="15" style="27" customWidth="1"/>
    <col min="13066" max="13313" width="9.140625" style="27"/>
    <col min="13314" max="13314" width="37.7109375" style="27" customWidth="1"/>
    <col min="13315" max="13315" width="15.7109375" style="27" customWidth="1"/>
    <col min="13316" max="13316" width="9.140625" style="27"/>
    <col min="13317" max="13317" width="14.7109375" style="27" customWidth="1"/>
    <col min="13318" max="13318" width="16.42578125" style="27" customWidth="1"/>
    <col min="13319" max="13319" width="13.7109375" style="27" customWidth="1"/>
    <col min="13320" max="13320" width="11.5703125" style="27" customWidth="1"/>
    <col min="13321" max="13321" width="15" style="27" customWidth="1"/>
    <col min="13322" max="13569" width="9.140625" style="27"/>
    <col min="13570" max="13570" width="37.7109375" style="27" customWidth="1"/>
    <col min="13571" max="13571" width="15.7109375" style="27" customWidth="1"/>
    <col min="13572" max="13572" width="9.140625" style="27"/>
    <col min="13573" max="13573" width="14.7109375" style="27" customWidth="1"/>
    <col min="13574" max="13574" width="16.42578125" style="27" customWidth="1"/>
    <col min="13575" max="13575" width="13.7109375" style="27" customWidth="1"/>
    <col min="13576" max="13576" width="11.5703125" style="27" customWidth="1"/>
    <col min="13577" max="13577" width="15" style="27" customWidth="1"/>
    <col min="13578" max="13825" width="9.140625" style="27"/>
    <col min="13826" max="13826" width="37.7109375" style="27" customWidth="1"/>
    <col min="13827" max="13827" width="15.7109375" style="27" customWidth="1"/>
    <col min="13828" max="13828" width="9.140625" style="27"/>
    <col min="13829" max="13829" width="14.7109375" style="27" customWidth="1"/>
    <col min="13830" max="13830" width="16.42578125" style="27" customWidth="1"/>
    <col min="13831" max="13831" width="13.7109375" style="27" customWidth="1"/>
    <col min="13832" max="13832" width="11.5703125" style="27" customWidth="1"/>
    <col min="13833" max="13833" width="15" style="27" customWidth="1"/>
    <col min="13834" max="14081" width="9.140625" style="27"/>
    <col min="14082" max="14082" width="37.7109375" style="27" customWidth="1"/>
    <col min="14083" max="14083" width="15.7109375" style="27" customWidth="1"/>
    <col min="14084" max="14084" width="9.140625" style="27"/>
    <col min="14085" max="14085" width="14.7109375" style="27" customWidth="1"/>
    <col min="14086" max="14086" width="16.42578125" style="27" customWidth="1"/>
    <col min="14087" max="14087" width="13.7109375" style="27" customWidth="1"/>
    <col min="14088" max="14088" width="11.5703125" style="27" customWidth="1"/>
    <col min="14089" max="14089" width="15" style="27" customWidth="1"/>
    <col min="14090" max="14337" width="9.140625" style="27"/>
    <col min="14338" max="14338" width="37.7109375" style="27" customWidth="1"/>
    <col min="14339" max="14339" width="15.7109375" style="27" customWidth="1"/>
    <col min="14340" max="14340" width="9.140625" style="27"/>
    <col min="14341" max="14341" width="14.7109375" style="27" customWidth="1"/>
    <col min="14342" max="14342" width="16.42578125" style="27" customWidth="1"/>
    <col min="14343" max="14343" width="13.7109375" style="27" customWidth="1"/>
    <col min="14344" max="14344" width="11.5703125" style="27" customWidth="1"/>
    <col min="14345" max="14345" width="15" style="27" customWidth="1"/>
    <col min="14346" max="14593" width="9.140625" style="27"/>
    <col min="14594" max="14594" width="37.7109375" style="27" customWidth="1"/>
    <col min="14595" max="14595" width="15.7109375" style="27" customWidth="1"/>
    <col min="14596" max="14596" width="9.140625" style="27"/>
    <col min="14597" max="14597" width="14.7109375" style="27" customWidth="1"/>
    <col min="14598" max="14598" width="16.42578125" style="27" customWidth="1"/>
    <col min="14599" max="14599" width="13.7109375" style="27" customWidth="1"/>
    <col min="14600" max="14600" width="11.5703125" style="27" customWidth="1"/>
    <col min="14601" max="14601" width="15" style="27" customWidth="1"/>
    <col min="14602" max="14849" width="9.140625" style="27"/>
    <col min="14850" max="14850" width="37.7109375" style="27" customWidth="1"/>
    <col min="14851" max="14851" width="15.7109375" style="27" customWidth="1"/>
    <col min="14852" max="14852" width="9.140625" style="27"/>
    <col min="14853" max="14853" width="14.7109375" style="27" customWidth="1"/>
    <col min="14854" max="14854" width="16.42578125" style="27" customWidth="1"/>
    <col min="14855" max="14855" width="13.7109375" style="27" customWidth="1"/>
    <col min="14856" max="14856" width="11.5703125" style="27" customWidth="1"/>
    <col min="14857" max="14857" width="15" style="27" customWidth="1"/>
    <col min="14858" max="15105" width="9.140625" style="27"/>
    <col min="15106" max="15106" width="37.7109375" style="27" customWidth="1"/>
    <col min="15107" max="15107" width="15.7109375" style="27" customWidth="1"/>
    <col min="15108" max="15108" width="9.140625" style="27"/>
    <col min="15109" max="15109" width="14.7109375" style="27" customWidth="1"/>
    <col min="15110" max="15110" width="16.42578125" style="27" customWidth="1"/>
    <col min="15111" max="15111" width="13.7109375" style="27" customWidth="1"/>
    <col min="15112" max="15112" width="11.5703125" style="27" customWidth="1"/>
    <col min="15113" max="15113" width="15" style="27" customWidth="1"/>
    <col min="15114" max="15361" width="9.140625" style="27"/>
    <col min="15362" max="15362" width="37.7109375" style="27" customWidth="1"/>
    <col min="15363" max="15363" width="15.7109375" style="27" customWidth="1"/>
    <col min="15364" max="15364" width="9.140625" style="27"/>
    <col min="15365" max="15365" width="14.7109375" style="27" customWidth="1"/>
    <col min="15366" max="15366" width="16.42578125" style="27" customWidth="1"/>
    <col min="15367" max="15367" width="13.7109375" style="27" customWidth="1"/>
    <col min="15368" max="15368" width="11.5703125" style="27" customWidth="1"/>
    <col min="15369" max="15369" width="15" style="27" customWidth="1"/>
    <col min="15370" max="15617" width="9.140625" style="27"/>
    <col min="15618" max="15618" width="37.7109375" style="27" customWidth="1"/>
    <col min="15619" max="15619" width="15.7109375" style="27" customWidth="1"/>
    <col min="15620" max="15620" width="9.140625" style="27"/>
    <col min="15621" max="15621" width="14.7109375" style="27" customWidth="1"/>
    <col min="15622" max="15622" width="16.42578125" style="27" customWidth="1"/>
    <col min="15623" max="15623" width="13.7109375" style="27" customWidth="1"/>
    <col min="15624" max="15624" width="11.5703125" style="27" customWidth="1"/>
    <col min="15625" max="15625" width="15" style="27" customWidth="1"/>
    <col min="15626" max="15873" width="9.140625" style="27"/>
    <col min="15874" max="15874" width="37.7109375" style="27" customWidth="1"/>
    <col min="15875" max="15875" width="15.7109375" style="27" customWidth="1"/>
    <col min="15876" max="15876" width="9.140625" style="27"/>
    <col min="15877" max="15877" width="14.7109375" style="27" customWidth="1"/>
    <col min="15878" max="15878" width="16.42578125" style="27" customWidth="1"/>
    <col min="15879" max="15879" width="13.7109375" style="27" customWidth="1"/>
    <col min="15880" max="15880" width="11.5703125" style="27" customWidth="1"/>
    <col min="15881" max="15881" width="15" style="27" customWidth="1"/>
    <col min="15882" max="16129" width="9.140625" style="27"/>
    <col min="16130" max="16130" width="37.7109375" style="27" customWidth="1"/>
    <col min="16131" max="16131" width="15.7109375" style="27" customWidth="1"/>
    <col min="16132" max="16132" width="9.140625" style="27"/>
    <col min="16133" max="16133" width="14.7109375" style="27" customWidth="1"/>
    <col min="16134" max="16134" width="16.42578125" style="27" customWidth="1"/>
    <col min="16135" max="16135" width="13.7109375" style="27" customWidth="1"/>
    <col min="16136" max="16136" width="11.5703125" style="27" customWidth="1"/>
    <col min="16137" max="16137" width="15" style="27" customWidth="1"/>
    <col min="16138" max="16384" width="9.140625" style="27"/>
  </cols>
  <sheetData>
    <row r="1" spans="1:12" ht="69" customHeight="1">
      <c r="G1" s="106" t="s">
        <v>88</v>
      </c>
      <c r="H1" s="106"/>
      <c r="I1" s="106"/>
    </row>
    <row r="2" spans="1:12" ht="46.5" customHeight="1" thickBot="1">
      <c r="B2" s="105" t="s">
        <v>94</v>
      </c>
      <c r="C2" s="105"/>
      <c r="D2" s="105"/>
      <c r="E2" s="105"/>
      <c r="F2" s="105"/>
      <c r="G2" s="112"/>
      <c r="H2" s="112"/>
      <c r="I2" s="48"/>
      <c r="J2" s="48"/>
      <c r="K2" s="48"/>
      <c r="L2" s="48"/>
    </row>
    <row r="3" spans="1:12" s="5" customFormat="1" ht="156" customHeight="1">
      <c r="A3" s="54" t="s">
        <v>0</v>
      </c>
      <c r="B3" s="4" t="s">
        <v>85</v>
      </c>
      <c r="C3" s="51" t="s">
        <v>49</v>
      </c>
      <c r="D3" s="50" t="s">
        <v>48</v>
      </c>
      <c r="E3" s="53" t="s">
        <v>50</v>
      </c>
      <c r="F3" s="52" t="s">
        <v>1</v>
      </c>
      <c r="G3" s="51" t="s">
        <v>49</v>
      </c>
      <c r="H3" s="52" t="s">
        <v>2</v>
      </c>
      <c r="I3" s="53" t="s">
        <v>50</v>
      </c>
    </row>
    <row r="4" spans="1:12" s="5" customFormat="1" ht="15.75" customHeight="1">
      <c r="A4" s="3">
        <v>1</v>
      </c>
      <c r="B4" s="6">
        <v>2</v>
      </c>
      <c r="C4" s="3">
        <v>3</v>
      </c>
      <c r="D4" s="6">
        <v>4</v>
      </c>
      <c r="E4" s="3">
        <v>5</v>
      </c>
      <c r="F4" s="6">
        <v>6</v>
      </c>
      <c r="G4" s="3">
        <v>7</v>
      </c>
      <c r="H4" s="6">
        <v>8</v>
      </c>
      <c r="I4" s="3">
        <v>9</v>
      </c>
    </row>
    <row r="5" spans="1:12" ht="59.25" customHeight="1">
      <c r="A5" s="33">
        <v>1</v>
      </c>
      <c r="B5" s="7" t="s">
        <v>3</v>
      </c>
      <c r="C5" s="8">
        <f>[1]ГОРЛАТОВА!I5+[1]ГОРЛАТОВА!K5+[1]ГОРЛАТОВА!M5+[1]ГОРЛАТОВА!N5</f>
        <v>24.64724</v>
      </c>
      <c r="D5" s="63">
        <v>8</v>
      </c>
      <c r="E5" s="64">
        <f>C5*D5</f>
        <v>197.17792</v>
      </c>
      <c r="F5" s="63">
        <v>12</v>
      </c>
      <c r="G5" s="64">
        <f>C5*F5</f>
        <v>295.76688000000001</v>
      </c>
      <c r="H5" s="63">
        <v>16</v>
      </c>
      <c r="I5" s="64">
        <f>C5*H5</f>
        <v>394.35584</v>
      </c>
    </row>
    <row r="6" spans="1:12" ht="40.5" customHeight="1">
      <c r="A6" s="33">
        <v>2</v>
      </c>
      <c r="B6" s="7" t="s">
        <v>4</v>
      </c>
      <c r="C6" s="8">
        <f>[1]ГОРЛАТОВА!I6+[1]ГОРЛАТОВА!K6+[1]ГОРЛАТОВА!M6+[1]ГОРЛАТОВА!N6</f>
        <v>0</v>
      </c>
      <c r="D6" s="31"/>
      <c r="E6" s="32">
        <f t="shared" ref="E6:E41" si="0">C6*D6</f>
        <v>0</v>
      </c>
      <c r="F6" s="31"/>
      <c r="G6" s="32">
        <f t="shared" ref="G6:G41" si="1">C6*F6</f>
        <v>0</v>
      </c>
      <c r="H6" s="31"/>
      <c r="I6" s="32">
        <f t="shared" ref="I6:I41" si="2">C6*H6</f>
        <v>0</v>
      </c>
    </row>
    <row r="7" spans="1:12" ht="17.25" customHeight="1">
      <c r="A7" s="35" t="s">
        <v>40</v>
      </c>
      <c r="B7" s="7" t="s">
        <v>5</v>
      </c>
      <c r="C7" s="8">
        <f>[1]ГОРЛАТОВА!I7+[1]ГОРЛАТОВА!K7+[1]ГОРЛАТОВА!M7+[1]ГОРЛАТОВА!N7</f>
        <v>30.271666666666668</v>
      </c>
      <c r="D7" s="31">
        <v>8</v>
      </c>
      <c r="E7" s="32">
        <f t="shared" si="0"/>
        <v>242.17333333333335</v>
      </c>
      <c r="F7" s="31">
        <v>12</v>
      </c>
      <c r="G7" s="32">
        <f t="shared" si="1"/>
        <v>363.26</v>
      </c>
      <c r="H7" s="31">
        <v>16</v>
      </c>
      <c r="I7" s="32">
        <f t="shared" si="2"/>
        <v>484.34666666666669</v>
      </c>
    </row>
    <row r="8" spans="1:12" ht="17.25" customHeight="1">
      <c r="A8" s="35" t="s">
        <v>41</v>
      </c>
      <c r="B8" s="7" t="s">
        <v>6</v>
      </c>
      <c r="C8" s="8">
        <f>[1]ГОРЛАТОВА!I8+[1]ГОРЛАТОВА!K8+[1]ГОРЛАТОВА!M8+[1]ГОРЛАТОВА!N8</f>
        <v>41.24796666666667</v>
      </c>
      <c r="D8" s="31">
        <v>4</v>
      </c>
      <c r="E8" s="32">
        <f t="shared" si="0"/>
        <v>164.99186666666668</v>
      </c>
      <c r="F8" s="31">
        <v>6</v>
      </c>
      <c r="G8" s="32">
        <f t="shared" si="1"/>
        <v>247.48780000000002</v>
      </c>
      <c r="H8" s="31">
        <v>8</v>
      </c>
      <c r="I8" s="32">
        <f t="shared" si="2"/>
        <v>329.98373333333336</v>
      </c>
    </row>
    <row r="9" spans="1:12" ht="17.25" customHeight="1">
      <c r="A9" s="35" t="s">
        <v>42</v>
      </c>
      <c r="B9" s="7" t="s">
        <v>7</v>
      </c>
      <c r="C9" s="8">
        <f>[1]ГОРЛАТОВА!I9+[1]ГОРЛАТОВА!K9+[1]ГОРЛАТОВА!M9+[1]ГОРЛАТОВА!N9</f>
        <v>124.2516</v>
      </c>
      <c r="D9" s="31">
        <v>0.17</v>
      </c>
      <c r="E9" s="32">
        <f t="shared" si="0"/>
        <v>21.122772000000001</v>
      </c>
      <c r="F9" s="31">
        <v>0.17</v>
      </c>
      <c r="G9" s="32">
        <f t="shared" si="1"/>
        <v>21.122772000000001</v>
      </c>
      <c r="H9" s="31">
        <v>0.17</v>
      </c>
      <c r="I9" s="32">
        <f t="shared" si="2"/>
        <v>21.122772000000001</v>
      </c>
    </row>
    <row r="10" spans="1:12" ht="17.25" customHeight="1">
      <c r="A10" s="44">
        <v>3</v>
      </c>
      <c r="B10" s="9" t="s">
        <v>31</v>
      </c>
      <c r="C10" s="8"/>
      <c r="D10" s="31"/>
      <c r="E10" s="32">
        <f t="shared" si="0"/>
        <v>0</v>
      </c>
      <c r="F10" s="31"/>
      <c r="G10" s="32">
        <f t="shared" si="1"/>
        <v>0</v>
      </c>
      <c r="H10" s="31"/>
      <c r="I10" s="32">
        <f t="shared" si="2"/>
        <v>0</v>
      </c>
    </row>
    <row r="11" spans="1:12" ht="29.25" customHeight="1">
      <c r="A11" s="35" t="s">
        <v>52</v>
      </c>
      <c r="B11" s="9" t="s">
        <v>63</v>
      </c>
      <c r="C11" s="8">
        <v>46.13</v>
      </c>
      <c r="D11" s="31">
        <v>8</v>
      </c>
      <c r="E11" s="32">
        <f>C11*D11</f>
        <v>369.04</v>
      </c>
      <c r="F11" s="31">
        <v>12</v>
      </c>
      <c r="G11" s="32">
        <f>F11*C11</f>
        <v>553.56000000000006</v>
      </c>
      <c r="H11" s="31">
        <v>16</v>
      </c>
      <c r="I11" s="32">
        <f>H11*C11</f>
        <v>738.08</v>
      </c>
    </row>
    <row r="12" spans="1:12" ht="17.25" customHeight="1">
      <c r="A12" s="47" t="s">
        <v>53</v>
      </c>
      <c r="B12" s="9" t="s">
        <v>32</v>
      </c>
      <c r="C12" s="8">
        <f>[1]ГОРЛАТОВА!I12+[1]ГОРЛАТОВА!K12+[1]ГОРЛАТОВА!M12+[1]ГОРЛАТОВА!N12</f>
        <v>36.365400000000001</v>
      </c>
      <c r="D12" s="31">
        <v>4</v>
      </c>
      <c r="E12" s="32">
        <f t="shared" si="0"/>
        <v>145.4616</v>
      </c>
      <c r="F12" s="31">
        <v>6</v>
      </c>
      <c r="G12" s="32">
        <f t="shared" si="1"/>
        <v>218.19240000000002</v>
      </c>
      <c r="H12" s="31">
        <v>8</v>
      </c>
      <c r="I12" s="32">
        <f t="shared" si="2"/>
        <v>290.92320000000001</v>
      </c>
    </row>
    <row r="13" spans="1:12" ht="17.25" customHeight="1">
      <c r="A13" s="47" t="s">
        <v>64</v>
      </c>
      <c r="B13" s="9" t="s">
        <v>44</v>
      </c>
      <c r="C13" s="8">
        <f>[1]ГОРЛАТОВА!I13+[1]ГОРЛАТОВА!K13+[1]ГОРЛАТОВА!M13+[1]ГОРЛАТОВА!N13</f>
        <v>31.482833333333335</v>
      </c>
      <c r="D13" s="31">
        <v>8</v>
      </c>
      <c r="E13" s="32">
        <f t="shared" si="0"/>
        <v>251.86266666666668</v>
      </c>
      <c r="F13" s="31">
        <v>12</v>
      </c>
      <c r="G13" s="32">
        <f t="shared" si="1"/>
        <v>377.79400000000004</v>
      </c>
      <c r="H13" s="31">
        <v>16</v>
      </c>
      <c r="I13" s="32">
        <f t="shared" si="2"/>
        <v>503.72533333333337</v>
      </c>
    </row>
    <row r="14" spans="1:12" ht="33.75" customHeight="1">
      <c r="A14" s="43">
        <v>4</v>
      </c>
      <c r="B14" s="7" t="s">
        <v>8</v>
      </c>
      <c r="C14" s="8">
        <f>[1]ГОРЛАТОВА!I14+[1]ГОРЛАТОВА!K14+[1]ГОРЛАТОВА!M14+[1]ГОРЛАТОВА!N14</f>
        <v>94.956200000000024</v>
      </c>
      <c r="D14" s="31">
        <v>0.17</v>
      </c>
      <c r="E14" s="32">
        <f t="shared" si="0"/>
        <v>16.142554000000004</v>
      </c>
      <c r="F14" s="31">
        <v>0.17</v>
      </c>
      <c r="G14" s="32">
        <f t="shared" si="1"/>
        <v>16.142554000000004</v>
      </c>
      <c r="H14" s="31">
        <v>0.17</v>
      </c>
      <c r="I14" s="32">
        <f t="shared" si="2"/>
        <v>16.142554000000004</v>
      </c>
    </row>
    <row r="15" spans="1:12" s="5" customFormat="1" ht="15.75" customHeight="1">
      <c r="A15" s="3">
        <v>1</v>
      </c>
      <c r="B15" s="6">
        <v>2</v>
      </c>
      <c r="C15" s="3">
        <v>3</v>
      </c>
      <c r="D15" s="6">
        <v>4</v>
      </c>
      <c r="E15" s="3">
        <v>5</v>
      </c>
      <c r="F15" s="6">
        <v>6</v>
      </c>
      <c r="G15" s="3">
        <v>7</v>
      </c>
      <c r="H15" s="6">
        <v>8</v>
      </c>
      <c r="I15" s="3">
        <v>9</v>
      </c>
    </row>
    <row r="16" spans="1:12" ht="33.75" customHeight="1">
      <c r="A16" s="43">
        <v>5</v>
      </c>
      <c r="B16" s="7" t="s">
        <v>9</v>
      </c>
      <c r="C16" s="8">
        <f>[1]ГОРЛАТОВА!I15+[1]ГОРЛАТОВА!K15+[1]ГОРЛАТОВА!M15+[1]ГОРЛАТОВА!N15</f>
        <v>94.956200000000024</v>
      </c>
      <c r="D16" s="31">
        <v>0.17</v>
      </c>
      <c r="E16" s="32">
        <f t="shared" si="0"/>
        <v>16.142554000000004</v>
      </c>
      <c r="F16" s="31">
        <v>0.17</v>
      </c>
      <c r="G16" s="32">
        <f t="shared" si="1"/>
        <v>16.142554000000004</v>
      </c>
      <c r="H16" s="31">
        <v>0.17</v>
      </c>
      <c r="I16" s="32">
        <f t="shared" si="2"/>
        <v>16.142554000000004</v>
      </c>
    </row>
    <row r="17" spans="1:9" ht="33.75" customHeight="1">
      <c r="A17" s="43">
        <v>6</v>
      </c>
      <c r="B17" s="7" t="s">
        <v>10</v>
      </c>
      <c r="C17" s="8">
        <f>[1]ГОРЛАТОВА!I16+[1]ГОРЛАТОВА!K16+[1]ГОРЛАТОВА!M16+[1]ГОРЛАТОВА!N16</f>
        <v>94.956200000000024</v>
      </c>
      <c r="D17" s="31">
        <v>0.17</v>
      </c>
      <c r="E17" s="32">
        <f t="shared" si="0"/>
        <v>16.142554000000004</v>
      </c>
      <c r="F17" s="31">
        <v>0.17</v>
      </c>
      <c r="G17" s="32">
        <f t="shared" si="1"/>
        <v>16.142554000000004</v>
      </c>
      <c r="H17" s="31">
        <v>0.17</v>
      </c>
      <c r="I17" s="32">
        <f t="shared" si="2"/>
        <v>16.142554000000004</v>
      </c>
    </row>
    <row r="18" spans="1:9" ht="33.75" customHeight="1">
      <c r="A18" s="43">
        <v>7</v>
      </c>
      <c r="B18" s="7" t="s">
        <v>11</v>
      </c>
      <c r="C18" s="8">
        <f>[1]ГОРЛАТОВА!I17+[1]ГОРЛАТОВА!K17+[1]ГОРЛАТОВА!M17+[1]ГОРЛАТОВА!N17</f>
        <v>46.130533333333332</v>
      </c>
      <c r="D18" s="31">
        <v>1</v>
      </c>
      <c r="E18" s="32">
        <f t="shared" si="0"/>
        <v>46.130533333333332</v>
      </c>
      <c r="F18" s="31">
        <v>1</v>
      </c>
      <c r="G18" s="32">
        <f t="shared" si="1"/>
        <v>46.130533333333332</v>
      </c>
      <c r="H18" s="31">
        <v>1</v>
      </c>
      <c r="I18" s="32">
        <f t="shared" si="2"/>
        <v>46.130533333333332</v>
      </c>
    </row>
    <row r="19" spans="1:9" ht="33.75" customHeight="1">
      <c r="A19" s="43">
        <v>8</v>
      </c>
      <c r="B19" s="7" t="s">
        <v>12</v>
      </c>
      <c r="C19" s="8">
        <f>[1]ГОРЛАТОВА!I18+[1]ГОРЛАТОВА!K18+[1]ГОРЛАТОВА!M18+[1]ГОРЛАТОВА!N18</f>
        <v>89.09711999999999</v>
      </c>
      <c r="D19" s="31">
        <v>8</v>
      </c>
      <c r="E19" s="32">
        <f t="shared" si="0"/>
        <v>712.77695999999992</v>
      </c>
      <c r="F19" s="31">
        <v>12</v>
      </c>
      <c r="G19" s="32">
        <f t="shared" si="1"/>
        <v>1069.1654399999998</v>
      </c>
      <c r="H19" s="31">
        <v>16</v>
      </c>
      <c r="I19" s="32">
        <f t="shared" si="2"/>
        <v>1425.5539199999998</v>
      </c>
    </row>
    <row r="20" spans="1:9" ht="29.25" customHeight="1">
      <c r="A20" s="43">
        <v>9</v>
      </c>
      <c r="B20" s="7" t="s">
        <v>13</v>
      </c>
      <c r="C20" s="8">
        <f>[1]ГОРЛАТОВА!I19+[1]ГОРЛАТОВА!K19+[1]ГОРЛАТОВА!M19+[1]ГОРЛАТОВА!N19</f>
        <v>65.660799999999995</v>
      </c>
      <c r="D20" s="31">
        <v>8</v>
      </c>
      <c r="E20" s="32">
        <f t="shared" si="0"/>
        <v>525.28639999999996</v>
      </c>
      <c r="F20" s="31">
        <v>12</v>
      </c>
      <c r="G20" s="32">
        <f t="shared" si="1"/>
        <v>787.92959999999994</v>
      </c>
      <c r="H20" s="31">
        <v>16</v>
      </c>
      <c r="I20" s="32">
        <f t="shared" si="2"/>
        <v>1050.5727999999999</v>
      </c>
    </row>
    <row r="21" spans="1:9" ht="31.5" customHeight="1">
      <c r="A21" s="43">
        <v>10</v>
      </c>
      <c r="B21" s="7" t="s">
        <v>14</v>
      </c>
      <c r="C21" s="8">
        <f>[1]ГОРЛАТОВА!I20+[1]ГОРЛАТОВА!K20+[1]ГОРЛАТОВА!M20+[1]ГОРЛАТОВА!N20</f>
        <v>36.365400000000001</v>
      </c>
      <c r="D21" s="31"/>
      <c r="E21" s="32">
        <f t="shared" si="0"/>
        <v>0</v>
      </c>
      <c r="F21" s="31"/>
      <c r="G21" s="32">
        <f t="shared" si="1"/>
        <v>0</v>
      </c>
      <c r="H21" s="31">
        <v>16</v>
      </c>
      <c r="I21" s="32">
        <f t="shared" si="2"/>
        <v>581.84640000000002</v>
      </c>
    </row>
    <row r="22" spans="1:9" ht="35.25" customHeight="1">
      <c r="A22" s="43">
        <v>11</v>
      </c>
      <c r="B22" s="7" t="s">
        <v>15</v>
      </c>
      <c r="C22" s="8">
        <f>[1]ГОРЛАТОВА!I21+[1]ГОРЛАТОВА!K21+[1]ГОРЛАТОВА!M21+[1]ГОРЛАТОВА!N21</f>
        <v>94.956200000000024</v>
      </c>
      <c r="D22" s="31">
        <v>1</v>
      </c>
      <c r="E22" s="32">
        <f t="shared" si="0"/>
        <v>94.956200000000024</v>
      </c>
      <c r="F22" s="31">
        <v>1</v>
      </c>
      <c r="G22" s="32">
        <f t="shared" si="1"/>
        <v>94.956200000000024</v>
      </c>
      <c r="H22" s="31">
        <v>1</v>
      </c>
      <c r="I22" s="32">
        <f t="shared" si="2"/>
        <v>94.956200000000024</v>
      </c>
    </row>
    <row r="23" spans="1:9" ht="35.25" customHeight="1">
      <c r="A23" s="43">
        <v>12</v>
      </c>
      <c r="B23" s="7" t="s">
        <v>16</v>
      </c>
      <c r="C23" s="8">
        <f>[1]ГОРЛАТОВА!I22+[1]ГОРЛАТОВА!K22+[1]ГОРЛАТОВА!M22+[1]ГОРЛАТОВА!N22</f>
        <v>46.130533333333332</v>
      </c>
      <c r="D23" s="31">
        <v>1</v>
      </c>
      <c r="E23" s="32">
        <f t="shared" si="0"/>
        <v>46.130533333333332</v>
      </c>
      <c r="F23" s="31">
        <v>1</v>
      </c>
      <c r="G23" s="32">
        <f t="shared" si="1"/>
        <v>46.130533333333332</v>
      </c>
      <c r="H23" s="31">
        <v>1</v>
      </c>
      <c r="I23" s="32">
        <f t="shared" si="2"/>
        <v>46.130533333333332</v>
      </c>
    </row>
    <row r="24" spans="1:9" ht="35.25" customHeight="1">
      <c r="A24" s="43">
        <v>13</v>
      </c>
      <c r="B24" s="7" t="s">
        <v>17</v>
      </c>
      <c r="C24" s="8">
        <f>[1]ГОРЛАТОВА!I23+[1]ГОРЛАТОВА!K23+[1]ГОРЛАТОВА!M23+[1]ГОРЛАТОВА!N23</f>
        <v>36.365400000000001</v>
      </c>
      <c r="D24" s="31">
        <v>1</v>
      </c>
      <c r="E24" s="32">
        <f t="shared" si="0"/>
        <v>36.365400000000001</v>
      </c>
      <c r="F24" s="31">
        <v>1</v>
      </c>
      <c r="G24" s="32">
        <f t="shared" si="1"/>
        <v>36.365400000000001</v>
      </c>
      <c r="H24" s="31">
        <v>1</v>
      </c>
      <c r="I24" s="32">
        <f t="shared" si="2"/>
        <v>36.365400000000001</v>
      </c>
    </row>
    <row r="25" spans="1:9" ht="35.25" customHeight="1">
      <c r="A25" s="43">
        <v>14</v>
      </c>
      <c r="B25" s="7" t="s">
        <v>18</v>
      </c>
      <c r="C25" s="8">
        <f>[1]ГОРЛАТОВА!I24+[1]ГОРЛАТОВА!K24+[1]ГОРЛАТОВА!M24+[1]ГОРЛАТОВА!N24</f>
        <v>21.717700000000001</v>
      </c>
      <c r="D25" s="31"/>
      <c r="E25" s="32">
        <f t="shared" si="0"/>
        <v>0</v>
      </c>
      <c r="F25" s="31">
        <v>4</v>
      </c>
      <c r="G25" s="32">
        <f t="shared" si="1"/>
        <v>86.870800000000003</v>
      </c>
      <c r="H25" s="31">
        <v>4</v>
      </c>
      <c r="I25" s="32">
        <f t="shared" si="2"/>
        <v>86.870800000000003</v>
      </c>
    </row>
    <row r="26" spans="1:9" ht="35.25" customHeight="1">
      <c r="A26" s="43">
        <v>15</v>
      </c>
      <c r="B26" s="7" t="s">
        <v>19</v>
      </c>
      <c r="C26" s="8">
        <f>[1]ГОРЛАТОВА!I25+[1]ГОРЛАТОВА!K25+[1]ГОРЛАТОВА!M25+[1]ГОРЛАТОВА!N25</f>
        <v>26.600266666666666</v>
      </c>
      <c r="D26" s="31">
        <v>1</v>
      </c>
      <c r="E26" s="32">
        <f t="shared" si="0"/>
        <v>26.600266666666666</v>
      </c>
      <c r="F26" s="31">
        <v>1</v>
      </c>
      <c r="G26" s="32">
        <f t="shared" si="1"/>
        <v>26.600266666666666</v>
      </c>
      <c r="H26" s="31">
        <v>1</v>
      </c>
      <c r="I26" s="32">
        <f t="shared" si="2"/>
        <v>26.600266666666666</v>
      </c>
    </row>
    <row r="27" spans="1:9" ht="44.25" customHeight="1">
      <c r="A27" s="43">
        <v>16</v>
      </c>
      <c r="B27" s="7" t="s">
        <v>20</v>
      </c>
      <c r="C27" s="8">
        <f>[1]ГОРЛАТОВА!I26+[1]ГОРЛАТОВА!K26+[1]ГОРЛАТОВА!M26+[1]ГОРЛАТОВА!N26</f>
        <v>21.717700000000001</v>
      </c>
      <c r="D27" s="31"/>
      <c r="E27" s="32">
        <f t="shared" si="0"/>
        <v>0</v>
      </c>
      <c r="F27" s="31">
        <v>2</v>
      </c>
      <c r="G27" s="32">
        <f t="shared" si="1"/>
        <v>43.435400000000001</v>
      </c>
      <c r="H27" s="31">
        <v>2</v>
      </c>
      <c r="I27" s="32">
        <f t="shared" si="2"/>
        <v>43.435400000000001</v>
      </c>
    </row>
    <row r="28" spans="1:9" ht="41.25" customHeight="1">
      <c r="A28" s="43">
        <v>17</v>
      </c>
      <c r="B28" s="7" t="s">
        <v>21</v>
      </c>
      <c r="C28" s="8">
        <f>[1]ГОРЛАТОВА!I27+[1]ГОРЛАТОВА!K27+[1]ГОРЛАТОВА!M27+[1]ГОРЛАТОВА!N27</f>
        <v>16.835133333333332</v>
      </c>
      <c r="D28" s="31"/>
      <c r="E28" s="32">
        <f t="shared" si="0"/>
        <v>0</v>
      </c>
      <c r="F28" s="31">
        <v>2</v>
      </c>
      <c r="G28" s="32">
        <f t="shared" si="1"/>
        <v>33.670266666666663</v>
      </c>
      <c r="H28" s="31">
        <v>2</v>
      </c>
      <c r="I28" s="32">
        <f t="shared" si="2"/>
        <v>33.670266666666663</v>
      </c>
    </row>
    <row r="29" spans="1:9" ht="43.5" customHeight="1">
      <c r="A29" s="43">
        <v>18</v>
      </c>
      <c r="B29" s="7" t="s">
        <v>22</v>
      </c>
      <c r="C29" s="8">
        <f>[1]ГОРЛАТОВА!I28+[1]ГОРЛАТОВА!K28+[1]ГОРЛАТОВА!M28+[1]ГОРЛАТОВА!N28</f>
        <v>65.660799999999995</v>
      </c>
      <c r="D29" s="31"/>
      <c r="E29" s="32">
        <f t="shared" si="0"/>
        <v>0</v>
      </c>
      <c r="F29" s="31">
        <v>4</v>
      </c>
      <c r="G29" s="32">
        <f t="shared" si="1"/>
        <v>262.64319999999998</v>
      </c>
      <c r="H29" s="31">
        <v>4</v>
      </c>
      <c r="I29" s="32">
        <f t="shared" si="2"/>
        <v>262.64319999999998</v>
      </c>
    </row>
    <row r="30" spans="1:9" ht="44.25" customHeight="1">
      <c r="A30" s="43">
        <v>19</v>
      </c>
      <c r="B30" s="7" t="s">
        <v>45</v>
      </c>
      <c r="C30" s="8">
        <f>[1]ГОРЛАТОВА!I29+[1]ГОРЛАТОВА!K29+[1]ГОРЛАТОВА!M29+[1]ГОРЛАТОВА!N29</f>
        <v>26.600266666666666</v>
      </c>
      <c r="D30" s="31"/>
      <c r="E30" s="32">
        <f t="shared" si="0"/>
        <v>0</v>
      </c>
      <c r="F30" s="31">
        <v>1</v>
      </c>
      <c r="G30" s="32">
        <f t="shared" si="1"/>
        <v>26.600266666666666</v>
      </c>
      <c r="H30" s="31">
        <v>1</v>
      </c>
      <c r="I30" s="32">
        <f t="shared" si="2"/>
        <v>26.600266666666666</v>
      </c>
    </row>
    <row r="31" spans="1:9" s="5" customFormat="1" ht="15.75" customHeight="1">
      <c r="A31" s="3">
        <v>1</v>
      </c>
      <c r="B31" s="6">
        <v>2</v>
      </c>
      <c r="C31" s="3">
        <v>3</v>
      </c>
      <c r="D31" s="6">
        <v>4</v>
      </c>
      <c r="E31" s="3">
        <v>5</v>
      </c>
      <c r="F31" s="6">
        <v>6</v>
      </c>
      <c r="G31" s="3">
        <v>7</v>
      </c>
      <c r="H31" s="6">
        <v>8</v>
      </c>
      <c r="I31" s="3">
        <v>9</v>
      </c>
    </row>
    <row r="32" spans="1:9" ht="33.75" customHeight="1">
      <c r="A32" s="43">
        <v>20</v>
      </c>
      <c r="B32" s="7" t="s">
        <v>46</v>
      </c>
      <c r="C32" s="8">
        <f>[1]ГОРЛАТОВА!I30+[1]ГОРЛАТОВА!K30+[1]ГОРЛАТОВА!M30+[1]ГОРЛАТОВА!N30</f>
        <v>83.238040000000012</v>
      </c>
      <c r="D32" s="31">
        <v>1</v>
      </c>
      <c r="E32" s="32">
        <f t="shared" si="0"/>
        <v>83.238040000000012</v>
      </c>
      <c r="F32" s="31">
        <v>1</v>
      </c>
      <c r="G32" s="32">
        <f t="shared" si="1"/>
        <v>83.238040000000012</v>
      </c>
      <c r="H32" s="31">
        <v>1</v>
      </c>
      <c r="I32" s="32">
        <f t="shared" si="2"/>
        <v>83.238040000000012</v>
      </c>
    </row>
    <row r="33" spans="1:9" ht="48.75" customHeight="1">
      <c r="A33" s="43">
        <v>21</v>
      </c>
      <c r="B33" s="7" t="s">
        <v>25</v>
      </c>
      <c r="C33" s="8">
        <f>[1]ГОРЛАТОВА!I31+[1]ГОРЛАТОВА!K31+[1]ГОРЛАТОВА!M31+[1]ГОРЛАТОВА!N31</f>
        <v>65.660799999999995</v>
      </c>
      <c r="D33" s="31">
        <v>1</v>
      </c>
      <c r="E33" s="32">
        <f t="shared" si="0"/>
        <v>65.660799999999995</v>
      </c>
      <c r="F33" s="31">
        <v>1</v>
      </c>
      <c r="G33" s="32">
        <f t="shared" si="1"/>
        <v>65.660799999999995</v>
      </c>
      <c r="H33" s="31">
        <v>1</v>
      </c>
      <c r="I33" s="32">
        <f t="shared" si="2"/>
        <v>65.660799999999995</v>
      </c>
    </row>
    <row r="34" spans="1:9" ht="37.5" customHeight="1">
      <c r="A34" s="43">
        <v>22</v>
      </c>
      <c r="B34" s="7" t="s">
        <v>47</v>
      </c>
      <c r="C34" s="8">
        <f>[1]ГОРЛАТОВА!I32+[1]ГОРЛАТОВА!K32+[1]ГОРЛАТОВА!M32+[1]ГОРЛАТОВА!N32</f>
        <v>65.660799999999995</v>
      </c>
      <c r="D34" s="31">
        <v>0.17</v>
      </c>
      <c r="E34" s="32">
        <f t="shared" si="0"/>
        <v>11.162336</v>
      </c>
      <c r="F34" s="31">
        <v>0.17</v>
      </c>
      <c r="G34" s="32">
        <f t="shared" si="1"/>
        <v>11.162336</v>
      </c>
      <c r="H34" s="31">
        <v>0.17</v>
      </c>
      <c r="I34" s="32">
        <f t="shared" si="2"/>
        <v>11.162336</v>
      </c>
    </row>
    <row r="35" spans="1:9" ht="31.5" customHeight="1">
      <c r="A35" s="43">
        <v>23</v>
      </c>
      <c r="B35" s="10" t="s">
        <v>27</v>
      </c>
      <c r="C35" s="8">
        <f>[1]ГОРЛАТОВА!I33+[1]ГОРЛАТОВА!K33+[1]ГОРЛАТОВА!M33+[1]ГОРЛАТОВА!N33</f>
        <v>94.956200000000024</v>
      </c>
      <c r="D35" s="31">
        <v>1</v>
      </c>
      <c r="E35" s="32">
        <f t="shared" si="0"/>
        <v>94.956200000000024</v>
      </c>
      <c r="F35" s="31">
        <v>1</v>
      </c>
      <c r="G35" s="32">
        <f t="shared" si="1"/>
        <v>94.956200000000024</v>
      </c>
      <c r="H35" s="31">
        <v>1</v>
      </c>
      <c r="I35" s="32">
        <f t="shared" si="2"/>
        <v>94.956200000000024</v>
      </c>
    </row>
    <row r="36" spans="1:9" ht="28.5" customHeight="1">
      <c r="A36" s="43">
        <v>24</v>
      </c>
      <c r="B36" s="10" t="s">
        <v>34</v>
      </c>
      <c r="C36" s="8">
        <f>[1]ГОРЛАТОВА!I34+[1]ГОРЛАТОВА!K34+[1]ГОРЛАТОВА!M34+[1]ГОРЛАТОВА!N34</f>
        <v>0</v>
      </c>
      <c r="D36" s="31"/>
      <c r="E36" s="32">
        <f t="shared" si="0"/>
        <v>0</v>
      </c>
      <c r="F36" s="31"/>
      <c r="G36" s="32">
        <f t="shared" si="1"/>
        <v>0</v>
      </c>
      <c r="H36" s="31"/>
      <c r="I36" s="32">
        <f t="shared" si="2"/>
        <v>0</v>
      </c>
    </row>
    <row r="37" spans="1:9" ht="17.25" customHeight="1">
      <c r="A37" s="35" t="s">
        <v>55</v>
      </c>
      <c r="B37" s="36" t="s">
        <v>35</v>
      </c>
      <c r="C37" s="8">
        <f>[1]ГОРЛАТОВА!I35+[1]ГОРЛАТОВА!K35+[1]ГОРЛАТОВА!M35+[1]ГОРЛАТОВА!N35</f>
        <v>55.895666666666671</v>
      </c>
      <c r="D37" s="31">
        <v>4</v>
      </c>
      <c r="E37" s="32">
        <f t="shared" si="0"/>
        <v>223.58266666666668</v>
      </c>
      <c r="F37" s="31">
        <v>6</v>
      </c>
      <c r="G37" s="32">
        <f t="shared" si="1"/>
        <v>335.37400000000002</v>
      </c>
      <c r="H37" s="31">
        <v>8</v>
      </c>
      <c r="I37" s="32">
        <f t="shared" si="2"/>
        <v>447.16533333333336</v>
      </c>
    </row>
    <row r="38" spans="1:9" ht="17.25" customHeight="1">
      <c r="A38" s="35" t="s">
        <v>56</v>
      </c>
      <c r="B38" s="37" t="s">
        <v>36</v>
      </c>
      <c r="C38" s="8">
        <f>[1]ГОРЛАТОВА!I36+[1]ГОРЛАТОВА!K36+[1]ГОРЛАТОВА!M36+[1]ГОРЛАТОВА!N36</f>
        <v>36.365400000000001</v>
      </c>
      <c r="D38" s="31">
        <v>4</v>
      </c>
      <c r="E38" s="32">
        <f t="shared" si="0"/>
        <v>145.4616</v>
      </c>
      <c r="F38" s="31">
        <v>6</v>
      </c>
      <c r="G38" s="32">
        <f t="shared" si="1"/>
        <v>218.19240000000002</v>
      </c>
      <c r="H38" s="31">
        <v>8</v>
      </c>
      <c r="I38" s="32">
        <f t="shared" si="2"/>
        <v>290.92320000000001</v>
      </c>
    </row>
    <row r="39" spans="1:9" ht="17.25" customHeight="1">
      <c r="A39" s="35" t="s">
        <v>57</v>
      </c>
      <c r="B39" s="36" t="s">
        <v>37</v>
      </c>
      <c r="C39" s="8">
        <f>[1]ГОРЛАТОВА!I37+[1]ГОРЛАТОВА!K37+[1]ГОРЛАТОВА!M37+[1]ГОРЛАТОВА!N37</f>
        <v>55.895666666666671</v>
      </c>
      <c r="D39" s="31">
        <v>0.33</v>
      </c>
      <c r="E39" s="32">
        <f t="shared" si="0"/>
        <v>18.445570000000004</v>
      </c>
      <c r="F39" s="31">
        <v>0.33</v>
      </c>
      <c r="G39" s="32">
        <f t="shared" si="1"/>
        <v>18.445570000000004</v>
      </c>
      <c r="H39" s="31">
        <v>0.33</v>
      </c>
      <c r="I39" s="32">
        <f t="shared" si="2"/>
        <v>18.445570000000004</v>
      </c>
    </row>
    <row r="40" spans="1:9" ht="17.25" customHeight="1">
      <c r="A40" s="35" t="s">
        <v>58</v>
      </c>
      <c r="B40" s="36" t="s">
        <v>38</v>
      </c>
      <c r="C40" s="8">
        <f>[1]ГОРЛАТОВА!I38+[1]ГОРЛАТОВА!K38+[1]ГОРЛАТОВА!M38+[1]ГОРЛАТОВА!N38</f>
        <v>65.660799999999995</v>
      </c>
      <c r="D40" s="31">
        <v>0.33</v>
      </c>
      <c r="E40" s="32">
        <f t="shared" si="0"/>
        <v>21.668063999999998</v>
      </c>
      <c r="F40" s="31">
        <v>0.33</v>
      </c>
      <c r="G40" s="32">
        <f t="shared" si="1"/>
        <v>21.668063999999998</v>
      </c>
      <c r="H40" s="31">
        <v>0.33</v>
      </c>
      <c r="I40" s="32">
        <f t="shared" si="2"/>
        <v>21.668063999999998</v>
      </c>
    </row>
    <row r="41" spans="1:9" ht="17.25" customHeight="1">
      <c r="A41" s="35" t="s">
        <v>59</v>
      </c>
      <c r="B41" s="36" t="s">
        <v>39</v>
      </c>
      <c r="C41" s="38">
        <f>[1]ГОРЛАТОВА!I39+[1]ГОРЛАТОВА!K39+[1]ГОРЛАТОВА!M39+[1]ГОРЛАТОВА!N39</f>
        <v>94.956200000000024</v>
      </c>
      <c r="D41" s="39">
        <v>0.33</v>
      </c>
      <c r="E41" s="40">
        <f t="shared" si="0"/>
        <v>31.335546000000008</v>
      </c>
      <c r="F41" s="39">
        <v>0.33</v>
      </c>
      <c r="G41" s="40">
        <f t="shared" si="1"/>
        <v>31.335546000000008</v>
      </c>
      <c r="H41" s="39">
        <v>0.33</v>
      </c>
      <c r="I41" s="40">
        <f t="shared" si="2"/>
        <v>31.335546000000008</v>
      </c>
    </row>
    <row r="42" spans="1:9" ht="23.25" customHeight="1">
      <c r="A42" s="41"/>
      <c r="B42" s="13" t="s">
        <v>28</v>
      </c>
      <c r="C42" s="33"/>
      <c r="D42" s="33"/>
      <c r="E42" s="49">
        <v>3624.02</v>
      </c>
      <c r="F42" s="33"/>
      <c r="G42" s="49">
        <v>5566.15</v>
      </c>
      <c r="H42" s="33"/>
      <c r="I42" s="49">
        <v>7636.9</v>
      </c>
    </row>
    <row r="43" spans="1:9" ht="31.5" customHeight="1">
      <c r="A43" s="45"/>
    </row>
    <row r="44" spans="1:9" ht="31.5" customHeight="1">
      <c r="A44" s="46"/>
      <c r="B44" s="14" t="s">
        <v>29</v>
      </c>
      <c r="C44" s="15"/>
      <c r="D44" s="12"/>
      <c r="E44" s="16"/>
      <c r="F44" s="17" t="s">
        <v>30</v>
      </c>
      <c r="G44" s="18"/>
      <c r="H44" s="12"/>
      <c r="I44" s="16"/>
    </row>
  </sheetData>
  <mergeCells count="2">
    <mergeCell ref="G1:I1"/>
    <mergeCell ref="B2:F2"/>
  </mergeCells>
  <pageMargins left="0.70866141732283472" right="0.70866141732283472" top="0.31" bottom="0.3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6"/>
  <sheetViews>
    <sheetView zoomScale="95" zoomScaleNormal="95" workbookViewId="0">
      <selection activeCell="J5" sqref="J5"/>
    </sheetView>
  </sheetViews>
  <sheetFormatPr defaultRowHeight="13.5" customHeight="1"/>
  <cols>
    <col min="1" max="1" width="9.140625" style="28"/>
    <col min="2" max="2" width="42.28515625" style="28" customWidth="1"/>
    <col min="3" max="4" width="8.85546875" style="66" customWidth="1"/>
    <col min="5" max="5" width="10" style="66" customWidth="1"/>
    <col min="6" max="6" width="9.140625" style="65" customWidth="1"/>
    <col min="7" max="15" width="9.140625" style="66"/>
    <col min="16" max="16384" width="9.140625" style="28"/>
  </cols>
  <sheetData>
    <row r="1" spans="1:18" ht="13.5" customHeight="1">
      <c r="C1" s="109" t="s">
        <v>86</v>
      </c>
      <c r="D1" s="109"/>
      <c r="E1" s="109"/>
    </row>
    <row r="2" spans="1:18" ht="67.5" customHeight="1">
      <c r="C2" s="107" t="s">
        <v>87</v>
      </c>
      <c r="D2" s="107"/>
      <c r="E2" s="107"/>
    </row>
    <row r="3" spans="1:18" ht="40.5" customHeight="1">
      <c r="B3" s="108" t="s">
        <v>91</v>
      </c>
      <c r="C3" s="108"/>
      <c r="D3" s="108"/>
      <c r="E3" s="108"/>
    </row>
    <row r="4" spans="1:18" ht="15.75" customHeight="1">
      <c r="C4" s="28"/>
      <c r="D4" s="28"/>
      <c r="E4" s="28"/>
      <c r="F4" s="67"/>
      <c r="G4" s="67"/>
    </row>
    <row r="5" spans="1:18" ht="147" customHeight="1">
      <c r="A5" s="68" t="s">
        <v>0</v>
      </c>
      <c r="B5" s="69" t="s">
        <v>85</v>
      </c>
      <c r="C5" s="70" t="s">
        <v>65</v>
      </c>
      <c r="D5" s="70" t="s">
        <v>66</v>
      </c>
      <c r="E5" s="70" t="s">
        <v>67</v>
      </c>
      <c r="F5" s="71"/>
    </row>
    <row r="6" spans="1:18" s="82" customFormat="1" ht="24.75" customHeight="1">
      <c r="A6" s="72">
        <v>1</v>
      </c>
      <c r="B6" s="73" t="s">
        <v>68</v>
      </c>
      <c r="C6" s="74">
        <v>75.95</v>
      </c>
      <c r="D6" s="75" t="s">
        <v>69</v>
      </c>
      <c r="E6" s="76">
        <f>C6*D6</f>
        <v>12.911500000000002</v>
      </c>
      <c r="F6" s="77"/>
      <c r="G6" s="78"/>
      <c r="H6" s="77"/>
      <c r="I6" s="79"/>
      <c r="J6" s="77"/>
      <c r="K6" s="79"/>
      <c r="L6" s="77"/>
      <c r="M6" s="79"/>
      <c r="N6" s="80"/>
      <c r="O6" s="79"/>
      <c r="P6" s="81"/>
    </row>
    <row r="7" spans="1:18" s="82" customFormat="1" ht="24.75" customHeight="1">
      <c r="A7" s="72">
        <v>2</v>
      </c>
      <c r="B7" s="73" t="s">
        <v>70</v>
      </c>
      <c r="C7" s="74">
        <v>75.95</v>
      </c>
      <c r="D7" s="83" t="s">
        <v>71</v>
      </c>
      <c r="E7" s="76">
        <f>C7*D7</f>
        <v>303.8</v>
      </c>
      <c r="F7" s="77"/>
      <c r="G7" s="78"/>
      <c r="H7" s="77"/>
      <c r="I7" s="79"/>
      <c r="J7" s="77"/>
      <c r="K7" s="79"/>
      <c r="L7" s="77"/>
      <c r="M7" s="79"/>
      <c r="N7" s="80"/>
      <c r="O7" s="79"/>
      <c r="P7" s="81"/>
    </row>
    <row r="8" spans="1:18" s="82" customFormat="1" ht="24.75" customHeight="1">
      <c r="A8" s="72">
        <v>3</v>
      </c>
      <c r="B8" s="73" t="s">
        <v>72</v>
      </c>
      <c r="C8" s="74">
        <v>97.76</v>
      </c>
      <c r="D8" s="84">
        <v>4</v>
      </c>
      <c r="E8" s="76">
        <f t="shared" ref="E8:E15" si="0">C8*D8</f>
        <v>391.04</v>
      </c>
      <c r="F8" s="77"/>
      <c r="G8" s="78"/>
      <c r="H8" s="77"/>
      <c r="I8" s="79"/>
      <c r="J8" s="77"/>
      <c r="K8" s="79"/>
      <c r="L8" s="77"/>
      <c r="M8" s="79"/>
      <c r="N8" s="80"/>
      <c r="O8" s="79"/>
      <c r="P8" s="81"/>
    </row>
    <row r="9" spans="1:18" ht="34.5" customHeight="1">
      <c r="A9" s="72">
        <v>4</v>
      </c>
      <c r="B9" s="85" t="s">
        <v>73</v>
      </c>
      <c r="C9" s="86">
        <v>97.76</v>
      </c>
      <c r="D9" s="87">
        <v>2</v>
      </c>
      <c r="E9" s="76">
        <f t="shared" si="0"/>
        <v>195.52</v>
      </c>
    </row>
    <row r="10" spans="1:18" ht="33.75" customHeight="1">
      <c r="A10" s="72">
        <v>5</v>
      </c>
      <c r="B10" s="73" t="s">
        <v>74</v>
      </c>
      <c r="C10" s="74">
        <v>83.92</v>
      </c>
      <c r="D10" s="84">
        <v>3</v>
      </c>
      <c r="E10" s="76">
        <f t="shared" si="0"/>
        <v>251.76</v>
      </c>
      <c r="F10" s="88"/>
      <c r="G10" s="89"/>
      <c r="H10" s="88"/>
      <c r="I10" s="79"/>
      <c r="J10" s="88"/>
      <c r="K10" s="79"/>
      <c r="L10" s="88"/>
      <c r="M10" s="79"/>
      <c r="N10" s="80"/>
      <c r="O10" s="79"/>
      <c r="P10" s="66"/>
    </row>
    <row r="11" spans="1:18" ht="37.5" customHeight="1">
      <c r="A11" s="72">
        <v>6</v>
      </c>
      <c r="B11" s="73" t="s">
        <v>75</v>
      </c>
      <c r="C11" s="74">
        <v>83.92</v>
      </c>
      <c r="D11" s="84">
        <v>1</v>
      </c>
      <c r="E11" s="76">
        <f t="shared" si="0"/>
        <v>83.92</v>
      </c>
      <c r="F11" s="88"/>
      <c r="G11" s="89"/>
      <c r="H11" s="88"/>
      <c r="I11" s="79"/>
      <c r="J11" s="88"/>
      <c r="K11" s="79"/>
      <c r="L11" s="88"/>
      <c r="M11" s="79"/>
      <c r="N11" s="80"/>
      <c r="O11" s="79"/>
      <c r="P11" s="66"/>
    </row>
    <row r="12" spans="1:18" ht="24.75" customHeight="1">
      <c r="A12" s="72">
        <v>7</v>
      </c>
      <c r="B12" s="73" t="s">
        <v>76</v>
      </c>
      <c r="C12" s="86">
        <v>39.83</v>
      </c>
      <c r="D12" s="84" t="s">
        <v>77</v>
      </c>
      <c r="E12" s="76">
        <f t="shared" si="0"/>
        <v>477.96</v>
      </c>
      <c r="G12" s="90"/>
      <c r="H12" s="65"/>
      <c r="I12" s="91"/>
      <c r="J12" s="65"/>
      <c r="K12" s="91"/>
      <c r="L12" s="65"/>
      <c r="M12" s="91"/>
      <c r="N12" s="92"/>
      <c r="O12" s="91"/>
      <c r="P12" s="66"/>
    </row>
    <row r="13" spans="1:18" ht="24.75" customHeight="1">
      <c r="A13" s="72">
        <v>8</v>
      </c>
      <c r="B13" s="73" t="s">
        <v>78</v>
      </c>
      <c r="C13" s="86">
        <v>39.83</v>
      </c>
      <c r="D13" s="84" t="s">
        <v>79</v>
      </c>
      <c r="E13" s="76">
        <f t="shared" si="0"/>
        <v>318.64</v>
      </c>
      <c r="G13" s="90"/>
      <c r="H13" s="65"/>
      <c r="I13" s="91"/>
      <c r="J13" s="65"/>
      <c r="K13" s="91"/>
      <c r="L13" s="65"/>
      <c r="M13" s="91"/>
      <c r="N13" s="92"/>
      <c r="O13" s="91"/>
      <c r="P13" s="66"/>
    </row>
    <row r="14" spans="1:18" ht="24.75" customHeight="1">
      <c r="A14" s="72">
        <v>9</v>
      </c>
      <c r="B14" s="73" t="s">
        <v>80</v>
      </c>
      <c r="C14" s="86">
        <v>37.880000000000003</v>
      </c>
      <c r="D14" s="84">
        <v>2</v>
      </c>
      <c r="E14" s="76">
        <f>C14*D14</f>
        <v>75.760000000000005</v>
      </c>
      <c r="F14" s="93"/>
      <c r="G14" s="94"/>
      <c r="H14" s="93"/>
      <c r="I14" s="91"/>
      <c r="J14" s="65"/>
      <c r="K14" s="91"/>
      <c r="L14" s="93"/>
      <c r="M14" s="91"/>
      <c r="N14" s="92"/>
      <c r="O14" s="91"/>
      <c r="P14" s="66"/>
    </row>
    <row r="15" spans="1:18" ht="24.75" customHeight="1">
      <c r="A15" s="72">
        <v>10</v>
      </c>
      <c r="B15" s="73" t="s">
        <v>81</v>
      </c>
      <c r="C15" s="86">
        <v>29.34</v>
      </c>
      <c r="D15" s="84">
        <v>2</v>
      </c>
      <c r="E15" s="76">
        <f t="shared" si="0"/>
        <v>58.68</v>
      </c>
    </row>
    <row r="16" spans="1:18" ht="24" customHeight="1">
      <c r="A16" s="95"/>
      <c r="B16" s="96" t="s">
        <v>82</v>
      </c>
      <c r="C16" s="74"/>
      <c r="D16" s="75"/>
      <c r="E16" s="76">
        <f>SUM(E6:E15)</f>
        <v>2169.9915000000001</v>
      </c>
      <c r="F16" s="77"/>
      <c r="G16" s="78"/>
      <c r="H16" s="77"/>
      <c r="I16" s="79"/>
      <c r="J16" s="77"/>
      <c r="K16" s="79"/>
      <c r="L16" s="77"/>
      <c r="M16" s="79"/>
      <c r="N16" s="80"/>
      <c r="O16" s="79"/>
      <c r="P16" s="66"/>
      <c r="Q16" s="66"/>
      <c r="R16" s="66"/>
    </row>
    <row r="17" spans="1:18" ht="13.5" customHeight="1">
      <c r="A17" s="97"/>
      <c r="B17" s="66"/>
      <c r="C17" s="77"/>
      <c r="D17" s="98"/>
      <c r="E17" s="99"/>
      <c r="F17" s="77"/>
      <c r="G17" s="78"/>
      <c r="H17" s="77"/>
      <c r="I17" s="79"/>
      <c r="J17" s="77"/>
      <c r="K17" s="79"/>
      <c r="L17" s="77"/>
      <c r="M17" s="79"/>
      <c r="N17" s="80"/>
      <c r="O17" s="79"/>
      <c r="P17" s="66"/>
      <c r="Q17" s="66"/>
      <c r="R17" s="66"/>
    </row>
    <row r="19" spans="1:18" s="66" customFormat="1" ht="15.75">
      <c r="B19" s="66" t="s">
        <v>83</v>
      </c>
      <c r="D19" s="66" t="s">
        <v>84</v>
      </c>
      <c r="F19" s="65"/>
    </row>
    <row r="20" spans="1:18" s="66" customFormat="1" ht="15.75">
      <c r="B20" s="100"/>
      <c r="F20" s="65"/>
    </row>
    <row r="21" spans="1:18" s="66" customFormat="1" ht="15.75">
      <c r="B21" s="100"/>
      <c r="F21" s="65"/>
    </row>
    <row r="22" spans="1:18" s="66" customFormat="1" ht="15.75">
      <c r="B22" s="101"/>
      <c r="F22" s="65"/>
    </row>
    <row r="23" spans="1:18" s="66" customFormat="1" ht="15.75">
      <c r="B23" s="100"/>
      <c r="F23" s="65"/>
    </row>
    <row r="24" spans="1:18" s="66" customFormat="1" ht="15.75">
      <c r="B24" s="100"/>
      <c r="F24" s="65"/>
    </row>
    <row r="25" spans="1:18" s="66" customFormat="1" ht="15.75">
      <c r="B25" s="101"/>
      <c r="F25" s="65"/>
    </row>
    <row r="26" spans="1:18" s="66" customFormat="1" ht="15.75">
      <c r="B26" s="100"/>
      <c r="F26" s="65"/>
    </row>
    <row r="27" spans="1:18" s="66" customFormat="1" ht="15.75">
      <c r="B27" s="100"/>
      <c r="F27" s="65"/>
    </row>
    <row r="28" spans="1:18" s="66" customFormat="1" ht="15.75">
      <c r="B28" s="100"/>
      <c r="F28" s="65"/>
    </row>
    <row r="29" spans="1:18" s="66" customFormat="1" ht="15.75">
      <c r="B29" s="100"/>
      <c r="F29" s="65"/>
    </row>
    <row r="30" spans="1:18" s="66" customFormat="1" ht="15.75">
      <c r="B30" s="100"/>
      <c r="F30" s="65"/>
    </row>
    <row r="31" spans="1:18" s="66" customFormat="1" ht="15.75">
      <c r="B31" s="100"/>
      <c r="F31" s="65"/>
    </row>
    <row r="32" spans="1:18" s="66" customFormat="1" ht="15.75">
      <c r="B32" s="100"/>
      <c r="F32" s="65"/>
    </row>
    <row r="33" spans="2:6" s="66" customFormat="1" ht="15.75">
      <c r="B33" s="100"/>
      <c r="F33" s="65"/>
    </row>
    <row r="34" spans="2:6" s="66" customFormat="1" ht="15.75">
      <c r="F34" s="65"/>
    </row>
    <row r="35" spans="2:6" s="66" customFormat="1" ht="15.75">
      <c r="F35" s="65"/>
    </row>
    <row r="36" spans="2:6" s="66" customFormat="1" ht="15.75">
      <c r="F36" s="65"/>
    </row>
  </sheetData>
  <mergeCells count="3">
    <mergeCell ref="C2:E2"/>
    <mergeCell ref="B3:E3"/>
    <mergeCell ref="C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1" sqref="E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МІСТО</vt:lpstr>
      <vt:lpstr>Село приват</vt:lpstr>
      <vt:lpstr>Село не газифік</vt:lpstr>
      <vt:lpstr>адаптац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2022-02-07T14:38:39Z</cp:lastPrinted>
  <dcterms:created xsi:type="dcterms:W3CDTF">2022-02-07T08:12:35Z</dcterms:created>
  <dcterms:modified xsi:type="dcterms:W3CDTF">2022-02-07T14:42:30Z</dcterms:modified>
</cp:coreProperties>
</file>