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</sheets>
  <definedNames>
    <definedName name="_xlnm.Print_Area" localSheetId="0">'додаток 1'!$A$1:$M$23</definedName>
  </definedNames>
  <calcPr fullCalcOnLoad="1"/>
</workbook>
</file>

<file path=xl/sharedStrings.xml><?xml version="1.0" encoding="utf-8"?>
<sst xmlns="http://schemas.openxmlformats.org/spreadsheetml/2006/main" count="59" uniqueCount="43">
  <si>
    <t>№ п/п</t>
  </si>
  <si>
    <t>Назва маршруту</t>
  </si>
  <si>
    <t>№1 "Карпатська кераміка - Вокзал"</t>
  </si>
  <si>
    <t>№ 6 "Карпатська кераміка - Лікарня" по вул. Євшана</t>
  </si>
  <si>
    <t>№7 "Центр - Шахта"</t>
  </si>
  <si>
    <t>№8 "Карпатська кераміка - Височанка" по вул. Євшана</t>
  </si>
  <si>
    <t>Всього</t>
  </si>
  <si>
    <t>№2 "Карпатська кераміка - Хотінь"до зуп. Бетонка</t>
  </si>
  <si>
    <t xml:space="preserve">№ 3 "РЕМ - Загіря"  </t>
  </si>
  <si>
    <t>№ 4 "Карпатська кераміка - Долинська"</t>
  </si>
  <si>
    <t xml:space="preserve">№ 5 "Карпатська кераміка - Загіря"  </t>
  </si>
  <si>
    <t>№8 А "Карпатська кераміка - Височанка" по пр. Лесі Українки</t>
  </si>
  <si>
    <t>№1 А "Карпатська кераміка - Вокзал" по вул. Євшана, Литвина, Глібова</t>
  </si>
  <si>
    <t>2.</t>
  </si>
  <si>
    <t>1.</t>
  </si>
  <si>
    <t>3.</t>
  </si>
  <si>
    <t>4.</t>
  </si>
  <si>
    <t>5.</t>
  </si>
  <si>
    <t>6.</t>
  </si>
  <si>
    <t>7.</t>
  </si>
  <si>
    <t>8.</t>
  </si>
  <si>
    <t>Перевізник</t>
  </si>
  <si>
    <t>ТзОВ"Калуш-Транс"</t>
  </si>
  <si>
    <t>ТзОВ"Автотранспортна асоціація"</t>
  </si>
  <si>
    <t>ПП Лялюк І.Ю.</t>
  </si>
  <si>
    <t>жовтень</t>
  </si>
  <si>
    <t>листопад</t>
  </si>
  <si>
    <t>грудень</t>
  </si>
  <si>
    <t>кількість рейсів</t>
  </si>
  <si>
    <t>сума</t>
  </si>
  <si>
    <t>№ 6Б"Карпатська кераміка - Лікарня" по пр-ту Лесі Українки</t>
  </si>
  <si>
    <t>ПрАТ"Калуське АТП"</t>
  </si>
  <si>
    <t>КП "Екоресурс"</t>
  </si>
  <si>
    <t>№ 6А"Карпатська кераміка - Лікарня" по пр-ту Лесі Українки</t>
  </si>
  <si>
    <t>№ 6К"Карпатська кераміка - Лікарня" по вул.Євшана</t>
  </si>
  <si>
    <t>№8 Б "Карпатська кераміка - Височанка" по вул.Чорновола</t>
  </si>
  <si>
    <t>№1 Б "Карпатська кераміка - Вокзал"</t>
  </si>
  <si>
    <t>ТзОВ"Калуш-Транс"      (до 25.12.2021)</t>
  </si>
  <si>
    <t xml:space="preserve"> </t>
  </si>
  <si>
    <t xml:space="preserve">     Розподіл невикористаних станом на 01.09.2021р. коштів з місцевого бюджету  для відшкодування перевізникам за перевезення пільгових категорій громадян на міських автобусних маршрутах загального користування   на жовтень-грудень 2021 р</t>
  </si>
  <si>
    <t>Керуючий справами виконкому                                                                                                                            Олег Савка</t>
  </si>
  <si>
    <t xml:space="preserve">сума за рейс </t>
  </si>
  <si>
    <t xml:space="preserve">Додаток 5                                                до розпорядження міського голови     09.2021  №   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</si>
</sst>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;[Red]0.00"/>
    <numFmt numFmtId="202" formatCode="0.000"/>
    <numFmt numFmtId="203" formatCode="0.000;[Red]0.000"/>
    <numFmt numFmtId="204" formatCode="0.0000"/>
    <numFmt numFmtId="205" formatCode="0.00000"/>
    <numFmt numFmtId="206" formatCode="0.0000;[Red]0.0000"/>
    <numFmt numFmtId="207" formatCode="0.00000;[Red]0.00000"/>
    <numFmt numFmtId="208" formatCode="#,##0.0"/>
    <numFmt numFmtId="209" formatCode="0.000000"/>
    <numFmt numFmtId="210" formatCode="0.0000000"/>
    <numFmt numFmtId="211" formatCode="0.00000000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01" fontId="0" fillId="33" borderId="10" xfId="0" applyNumberForma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1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1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209" fontId="0" fillId="33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112" zoomScaleSheetLayoutView="112" zoomScalePageLayoutView="0" workbookViewId="0" topLeftCell="C1">
      <selection activeCell="K1" sqref="K1"/>
    </sheetView>
  </sheetViews>
  <sheetFormatPr defaultColWidth="9.140625" defaultRowHeight="12.75"/>
  <cols>
    <col min="1" max="1" width="4.140625" style="0" customWidth="1"/>
    <col min="2" max="2" width="32.140625" style="4" customWidth="1"/>
    <col min="3" max="3" width="23.00390625" style="2" customWidth="1"/>
    <col min="4" max="4" width="12.8515625" style="0" customWidth="1"/>
    <col min="6" max="6" width="9.57421875" style="0" bestFit="1" customWidth="1"/>
    <col min="8" max="8" width="12.421875" style="0" bestFit="1" customWidth="1"/>
    <col min="10" max="10" width="9.57421875" style="0" bestFit="1" customWidth="1"/>
    <col min="11" max="11" width="13.28125" style="0" customWidth="1"/>
    <col min="12" max="12" width="13.8515625" style="6" customWidth="1"/>
    <col min="13" max="13" width="16.00390625" style="0" customWidth="1"/>
  </cols>
  <sheetData>
    <row r="1" spans="1:13" ht="78" customHeight="1" thickBot="1">
      <c r="A1" s="46" t="s">
        <v>39</v>
      </c>
      <c r="B1" s="47"/>
      <c r="C1" s="47"/>
      <c r="D1" s="48"/>
      <c r="E1" s="48"/>
      <c r="F1" s="48"/>
      <c r="G1" s="48"/>
      <c r="H1" s="48"/>
      <c r="I1" s="48"/>
      <c r="J1" s="48"/>
      <c r="K1" s="55"/>
      <c r="L1" s="56" t="s">
        <v>42</v>
      </c>
      <c r="M1" s="57"/>
    </row>
    <row r="2" spans="1:13" ht="23.25" customHeight="1">
      <c r="A2" s="40" t="s">
        <v>0</v>
      </c>
      <c r="B2" s="42" t="s">
        <v>1</v>
      </c>
      <c r="C2" s="44" t="s">
        <v>21</v>
      </c>
      <c r="D2" s="36" t="s">
        <v>41</v>
      </c>
      <c r="E2" s="38" t="s">
        <v>25</v>
      </c>
      <c r="F2" s="39"/>
      <c r="G2" s="38" t="s">
        <v>26</v>
      </c>
      <c r="H2" s="39"/>
      <c r="I2" s="38" t="s">
        <v>27</v>
      </c>
      <c r="J2" s="39"/>
      <c r="K2" s="51" t="s">
        <v>6</v>
      </c>
      <c r="L2" s="52"/>
      <c r="M2" s="50"/>
    </row>
    <row r="3" spans="1:12" ht="42.75" customHeight="1">
      <c r="A3" s="41"/>
      <c r="B3" s="43"/>
      <c r="C3" s="37"/>
      <c r="D3" s="37"/>
      <c r="E3" s="54" t="s">
        <v>28</v>
      </c>
      <c r="F3" s="1" t="s">
        <v>29</v>
      </c>
      <c r="G3" s="54" t="s">
        <v>28</v>
      </c>
      <c r="H3" s="1" t="s">
        <v>29</v>
      </c>
      <c r="I3" s="54" t="s">
        <v>28</v>
      </c>
      <c r="J3" s="1" t="s">
        <v>29</v>
      </c>
      <c r="K3" s="8" t="s">
        <v>28</v>
      </c>
      <c r="L3" s="53" t="s">
        <v>29</v>
      </c>
    </row>
    <row r="4" spans="1:12" s="17" customFormat="1" ht="30.75" customHeight="1">
      <c r="A4" s="9" t="s">
        <v>14</v>
      </c>
      <c r="B4" s="10" t="s">
        <v>2</v>
      </c>
      <c r="C4" s="11" t="s">
        <v>23</v>
      </c>
      <c r="D4" s="49">
        <v>42.29036729</v>
      </c>
      <c r="E4" s="13">
        <v>198</v>
      </c>
      <c r="F4" s="14">
        <f>E4*D4</f>
        <v>8373.49272342</v>
      </c>
      <c r="G4" s="13">
        <v>194</v>
      </c>
      <c r="H4" s="14">
        <f>G4*D4</f>
        <v>8204.33125426</v>
      </c>
      <c r="I4" s="13">
        <v>202</v>
      </c>
      <c r="J4" s="15">
        <f>I4*D4</f>
        <v>8542.65419258</v>
      </c>
      <c r="K4" s="13">
        <f>E4+G4+I4</f>
        <v>594</v>
      </c>
      <c r="L4" s="16">
        <v>25120.47</v>
      </c>
    </row>
    <row r="5" spans="1:12" s="17" customFormat="1" ht="41.25" customHeight="1">
      <c r="A5" s="9" t="s">
        <v>13</v>
      </c>
      <c r="B5" s="18" t="s">
        <v>12</v>
      </c>
      <c r="C5" s="12" t="s">
        <v>24</v>
      </c>
      <c r="D5" s="49">
        <v>42.29036729</v>
      </c>
      <c r="E5" s="13">
        <v>148</v>
      </c>
      <c r="F5" s="14">
        <f aca="true" t="shared" si="0" ref="F5:F18">E5*D5</f>
        <v>6258.97435892</v>
      </c>
      <c r="G5" s="13">
        <v>156</v>
      </c>
      <c r="H5" s="14">
        <f aca="true" t="shared" si="1" ref="H5:H18">G5*D5</f>
        <v>6597.29729724</v>
      </c>
      <c r="I5" s="13">
        <v>150</v>
      </c>
      <c r="J5" s="15">
        <f aca="true" t="shared" si="2" ref="J5:J18">I5*D5</f>
        <v>6343.5550935</v>
      </c>
      <c r="K5" s="13">
        <f aca="true" t="shared" si="3" ref="K5:K18">E5+G5+I5</f>
        <v>454</v>
      </c>
      <c r="L5" s="16">
        <f aca="true" t="shared" si="4" ref="L5:L17">D5*K5</f>
        <v>19199.82674966</v>
      </c>
    </row>
    <row r="6" spans="1:12" s="17" customFormat="1" ht="30.75" customHeight="1">
      <c r="A6" s="9" t="s">
        <v>15</v>
      </c>
      <c r="B6" s="10" t="s">
        <v>36</v>
      </c>
      <c r="C6" s="12" t="s">
        <v>22</v>
      </c>
      <c r="D6" s="49">
        <v>42.29036729</v>
      </c>
      <c r="E6" s="13">
        <v>96</v>
      </c>
      <c r="F6" s="14">
        <f t="shared" si="0"/>
        <v>4059.8752598399997</v>
      </c>
      <c r="G6" s="13">
        <v>104</v>
      </c>
      <c r="H6" s="14">
        <f t="shared" si="1"/>
        <v>4398.19819816</v>
      </c>
      <c r="I6" s="13">
        <v>100</v>
      </c>
      <c r="J6" s="15">
        <v>4229.03</v>
      </c>
      <c r="K6" s="13">
        <f t="shared" si="3"/>
        <v>300</v>
      </c>
      <c r="L6" s="16">
        <f t="shared" si="4"/>
        <v>12687.110187</v>
      </c>
    </row>
    <row r="7" spans="1:12" s="17" customFormat="1" ht="29.25" customHeight="1">
      <c r="A7" s="9" t="s">
        <v>16</v>
      </c>
      <c r="B7" s="10" t="s">
        <v>7</v>
      </c>
      <c r="C7" s="12" t="s">
        <v>24</v>
      </c>
      <c r="D7" s="49">
        <v>42.29036729</v>
      </c>
      <c r="E7" s="13">
        <v>220</v>
      </c>
      <c r="F7" s="14">
        <f t="shared" si="0"/>
        <v>9303.8808038</v>
      </c>
      <c r="G7" s="13">
        <v>172</v>
      </c>
      <c r="H7" s="14">
        <f t="shared" si="1"/>
        <v>7273.943173879999</v>
      </c>
      <c r="I7" s="13">
        <v>174</v>
      </c>
      <c r="J7" s="15">
        <f t="shared" si="2"/>
        <v>7358.52390846</v>
      </c>
      <c r="K7" s="13">
        <f t="shared" si="3"/>
        <v>566</v>
      </c>
      <c r="L7" s="16">
        <v>23936.34</v>
      </c>
    </row>
    <row r="8" spans="1:12" s="17" customFormat="1" ht="30.75" customHeight="1">
      <c r="A8" s="9" t="s">
        <v>17</v>
      </c>
      <c r="B8" s="18" t="s">
        <v>8</v>
      </c>
      <c r="C8" s="19" t="s">
        <v>32</v>
      </c>
      <c r="D8" s="49">
        <v>42.29036729</v>
      </c>
      <c r="E8" s="13">
        <v>96</v>
      </c>
      <c r="F8" s="14">
        <f t="shared" si="0"/>
        <v>4059.8752598399997</v>
      </c>
      <c r="G8" s="13">
        <v>104</v>
      </c>
      <c r="H8" s="14">
        <f t="shared" si="1"/>
        <v>4398.19819816</v>
      </c>
      <c r="I8" s="13">
        <v>100</v>
      </c>
      <c r="J8" s="15">
        <v>4229.03</v>
      </c>
      <c r="K8" s="13">
        <f t="shared" si="3"/>
        <v>300</v>
      </c>
      <c r="L8" s="16">
        <f t="shared" si="4"/>
        <v>12687.110187</v>
      </c>
    </row>
    <row r="9" spans="1:12" s="17" customFormat="1" ht="30.75" customHeight="1">
      <c r="A9" s="9" t="s">
        <v>18</v>
      </c>
      <c r="B9" s="18" t="s">
        <v>9</v>
      </c>
      <c r="C9" s="31" t="s">
        <v>37</v>
      </c>
      <c r="D9" s="49">
        <v>42.29036729</v>
      </c>
      <c r="E9" s="13">
        <v>124</v>
      </c>
      <c r="F9" s="14">
        <f t="shared" si="0"/>
        <v>5244.00554396</v>
      </c>
      <c r="G9" s="13">
        <v>120</v>
      </c>
      <c r="H9" s="14">
        <f t="shared" si="1"/>
        <v>5074.8440748</v>
      </c>
      <c r="I9" s="13">
        <v>124</v>
      </c>
      <c r="J9" s="15">
        <f t="shared" si="2"/>
        <v>5244.00554396</v>
      </c>
      <c r="K9" s="13">
        <f t="shared" si="3"/>
        <v>368</v>
      </c>
      <c r="L9" s="16">
        <f t="shared" si="4"/>
        <v>15562.85516272</v>
      </c>
    </row>
    <row r="10" spans="1:12" s="17" customFormat="1" ht="30.75" customHeight="1">
      <c r="A10" s="9" t="s">
        <v>19</v>
      </c>
      <c r="B10" s="18" t="s">
        <v>10</v>
      </c>
      <c r="C10" s="12" t="s">
        <v>22</v>
      </c>
      <c r="D10" s="49">
        <v>42.29036729</v>
      </c>
      <c r="E10" s="13">
        <v>124</v>
      </c>
      <c r="F10" s="14">
        <f t="shared" si="0"/>
        <v>5244.00554396</v>
      </c>
      <c r="G10" s="13">
        <v>120</v>
      </c>
      <c r="H10" s="14">
        <f t="shared" si="1"/>
        <v>5074.8440748</v>
      </c>
      <c r="I10" s="13">
        <v>124</v>
      </c>
      <c r="J10" s="15">
        <f t="shared" si="2"/>
        <v>5244.00554396</v>
      </c>
      <c r="K10" s="13">
        <f t="shared" si="3"/>
        <v>368</v>
      </c>
      <c r="L10" s="16">
        <f t="shared" si="4"/>
        <v>15562.85516272</v>
      </c>
    </row>
    <row r="11" spans="1:12" s="17" customFormat="1" ht="30.75" customHeight="1">
      <c r="A11" s="9" t="s">
        <v>20</v>
      </c>
      <c r="B11" s="10" t="s">
        <v>3</v>
      </c>
      <c r="C11" s="19" t="s">
        <v>31</v>
      </c>
      <c r="D11" s="49">
        <v>42.29036729</v>
      </c>
      <c r="E11" s="13">
        <v>76</v>
      </c>
      <c r="F11" s="14">
        <f t="shared" si="0"/>
        <v>3214.06791404</v>
      </c>
      <c r="G11" s="13">
        <v>82</v>
      </c>
      <c r="H11" s="14">
        <f t="shared" si="1"/>
        <v>3467.81011778</v>
      </c>
      <c r="I11" s="13">
        <v>78</v>
      </c>
      <c r="J11" s="15">
        <f t="shared" si="2"/>
        <v>3298.64864862</v>
      </c>
      <c r="K11" s="13">
        <f t="shared" si="3"/>
        <v>236</v>
      </c>
      <c r="L11" s="16">
        <f t="shared" si="4"/>
        <v>9980.52668044</v>
      </c>
    </row>
    <row r="12" spans="1:12" s="17" customFormat="1" ht="36.75" customHeight="1">
      <c r="A12" s="9">
        <v>9</v>
      </c>
      <c r="B12" s="10" t="s">
        <v>33</v>
      </c>
      <c r="C12" s="12" t="s">
        <v>22</v>
      </c>
      <c r="D12" s="49">
        <v>42.29036729</v>
      </c>
      <c r="E12" s="13">
        <v>186</v>
      </c>
      <c r="F12" s="14">
        <f t="shared" si="0"/>
        <v>7866.00831594</v>
      </c>
      <c r="G12" s="13">
        <v>180</v>
      </c>
      <c r="H12" s="14">
        <f t="shared" si="1"/>
        <v>7612.2661122</v>
      </c>
      <c r="I12" s="13">
        <v>186</v>
      </c>
      <c r="J12" s="15">
        <v>7866</v>
      </c>
      <c r="K12" s="13">
        <f t="shared" si="3"/>
        <v>552</v>
      </c>
      <c r="L12" s="16">
        <f t="shared" si="4"/>
        <v>23344.28274408</v>
      </c>
    </row>
    <row r="13" spans="1:12" s="17" customFormat="1" ht="35.25" customHeight="1">
      <c r="A13" s="9">
        <v>10</v>
      </c>
      <c r="B13" s="10" t="s">
        <v>30</v>
      </c>
      <c r="C13" s="19" t="s">
        <v>31</v>
      </c>
      <c r="D13" s="49">
        <v>42.29036729</v>
      </c>
      <c r="E13" s="13">
        <v>54</v>
      </c>
      <c r="F13" s="14">
        <f t="shared" si="0"/>
        <v>2283.67983366</v>
      </c>
      <c r="G13" s="13">
        <v>52</v>
      </c>
      <c r="H13" s="14">
        <f t="shared" si="1"/>
        <v>2199.09909908</v>
      </c>
      <c r="I13" s="13">
        <v>56</v>
      </c>
      <c r="J13" s="15">
        <f t="shared" si="2"/>
        <v>2368.26056824</v>
      </c>
      <c r="K13" s="13">
        <f t="shared" si="3"/>
        <v>162</v>
      </c>
      <c r="L13" s="16">
        <f t="shared" si="4"/>
        <v>6851.0395009799995</v>
      </c>
    </row>
    <row r="14" spans="1:12" s="17" customFormat="1" ht="35.25" customHeight="1">
      <c r="A14" s="9">
        <v>11</v>
      </c>
      <c r="B14" s="10" t="s">
        <v>34</v>
      </c>
      <c r="C14" s="19" t="s">
        <v>32</v>
      </c>
      <c r="D14" s="49">
        <v>42.29036729</v>
      </c>
      <c r="E14" s="13">
        <v>102</v>
      </c>
      <c r="F14" s="14">
        <f t="shared" si="0"/>
        <v>4313.61746358</v>
      </c>
      <c r="G14" s="13">
        <v>104</v>
      </c>
      <c r="H14" s="14">
        <f t="shared" si="1"/>
        <v>4398.19819816</v>
      </c>
      <c r="I14" s="13">
        <v>106</v>
      </c>
      <c r="J14" s="15">
        <v>4482.77</v>
      </c>
      <c r="K14" s="13">
        <f t="shared" si="3"/>
        <v>312</v>
      </c>
      <c r="L14" s="16">
        <f t="shared" si="4"/>
        <v>13194.59459448</v>
      </c>
    </row>
    <row r="15" spans="1:12" s="17" customFormat="1" ht="27" customHeight="1">
      <c r="A15" s="9">
        <v>12</v>
      </c>
      <c r="B15" s="10" t="s">
        <v>4</v>
      </c>
      <c r="C15" s="11" t="s">
        <v>23</v>
      </c>
      <c r="D15" s="49">
        <v>42.29036729</v>
      </c>
      <c r="E15" s="13">
        <v>150</v>
      </c>
      <c r="F15" s="14">
        <f t="shared" si="0"/>
        <v>6343.5550935</v>
      </c>
      <c r="G15" s="13">
        <v>104</v>
      </c>
      <c r="H15" s="14">
        <f t="shared" si="1"/>
        <v>4398.19819816</v>
      </c>
      <c r="I15" s="13">
        <v>100</v>
      </c>
      <c r="J15" s="15">
        <v>4229.03</v>
      </c>
      <c r="K15" s="13">
        <f t="shared" si="3"/>
        <v>354</v>
      </c>
      <c r="L15" s="16">
        <f t="shared" si="4"/>
        <v>14970.790020659999</v>
      </c>
    </row>
    <row r="16" spans="1:12" s="17" customFormat="1" ht="29.25" customHeight="1">
      <c r="A16" s="9">
        <v>13</v>
      </c>
      <c r="B16" s="18" t="s">
        <v>5</v>
      </c>
      <c r="C16" s="31" t="s">
        <v>37</v>
      </c>
      <c r="D16" s="49">
        <v>42.29036729</v>
      </c>
      <c r="E16" s="13">
        <v>14</v>
      </c>
      <c r="F16" s="14">
        <f t="shared" si="0"/>
        <v>592.06514206</v>
      </c>
      <c r="G16" s="13">
        <v>8</v>
      </c>
      <c r="H16" s="14">
        <f t="shared" si="1"/>
        <v>338.32293832</v>
      </c>
      <c r="I16" s="13">
        <v>12</v>
      </c>
      <c r="J16" s="15">
        <f t="shared" si="2"/>
        <v>507.48440747999996</v>
      </c>
      <c r="K16" s="13">
        <f t="shared" si="3"/>
        <v>34</v>
      </c>
      <c r="L16" s="16">
        <f t="shared" si="4"/>
        <v>1437.8724878599999</v>
      </c>
    </row>
    <row r="17" spans="1:12" s="17" customFormat="1" ht="35.25" customHeight="1">
      <c r="A17" s="20">
        <v>14</v>
      </c>
      <c r="B17" s="18" t="s">
        <v>11</v>
      </c>
      <c r="C17" s="11" t="s">
        <v>23</v>
      </c>
      <c r="D17" s="49">
        <v>42.29036729</v>
      </c>
      <c r="E17" s="13">
        <v>124</v>
      </c>
      <c r="F17" s="14">
        <f t="shared" si="0"/>
        <v>5244.00554396</v>
      </c>
      <c r="G17" s="13">
        <v>172</v>
      </c>
      <c r="H17" s="14">
        <f t="shared" si="1"/>
        <v>7273.943173879999</v>
      </c>
      <c r="I17" s="13">
        <v>174</v>
      </c>
      <c r="J17" s="15">
        <f t="shared" si="2"/>
        <v>7358.52390846</v>
      </c>
      <c r="K17" s="13">
        <f t="shared" si="3"/>
        <v>470</v>
      </c>
      <c r="L17" s="16">
        <f t="shared" si="4"/>
        <v>19876.4726263</v>
      </c>
    </row>
    <row r="18" spans="1:12" s="17" customFormat="1" ht="37.5" customHeight="1">
      <c r="A18" s="20">
        <v>15</v>
      </c>
      <c r="B18" s="10" t="s">
        <v>35</v>
      </c>
      <c r="C18" s="19" t="s">
        <v>32</v>
      </c>
      <c r="D18" s="49">
        <v>42.29036729</v>
      </c>
      <c r="E18" s="13">
        <v>234</v>
      </c>
      <c r="F18" s="14">
        <f t="shared" si="0"/>
        <v>9895.94594586</v>
      </c>
      <c r="G18" s="13">
        <v>232</v>
      </c>
      <c r="H18" s="14">
        <f t="shared" si="1"/>
        <v>9811.36521128</v>
      </c>
      <c r="I18" s="13">
        <v>236</v>
      </c>
      <c r="J18" s="15">
        <f t="shared" si="2"/>
        <v>9980.52668044</v>
      </c>
      <c r="K18" s="13">
        <f t="shared" si="3"/>
        <v>702</v>
      </c>
      <c r="L18" s="16">
        <v>29687.85</v>
      </c>
    </row>
    <row r="19" spans="1:12" s="6" customFormat="1" ht="15.75" thickBot="1">
      <c r="A19" s="5"/>
      <c r="B19" s="3" t="s">
        <v>6</v>
      </c>
      <c r="C19" s="7"/>
      <c r="D19" s="27"/>
      <c r="E19" s="28">
        <f aca="true" t="shared" si="5" ref="E19:L19">SUM(E4:E18)</f>
        <v>1946</v>
      </c>
      <c r="F19" s="32">
        <v>82297.09</v>
      </c>
      <c r="G19" s="28">
        <f t="shared" si="5"/>
        <v>1904</v>
      </c>
      <c r="H19" s="32">
        <f t="shared" si="5"/>
        <v>80520.85932016</v>
      </c>
      <c r="I19" s="28">
        <f t="shared" si="5"/>
        <v>1922</v>
      </c>
      <c r="J19" s="32">
        <v>81282.05</v>
      </c>
      <c r="K19" s="28">
        <f t="shared" si="5"/>
        <v>5772</v>
      </c>
      <c r="L19" s="34">
        <f t="shared" si="5"/>
        <v>244099.99610390002</v>
      </c>
    </row>
    <row r="20" spans="4:12" ht="24.75" customHeight="1">
      <c r="D20" s="22"/>
      <c r="E20" s="21"/>
      <c r="F20" s="23"/>
      <c r="G20" s="21"/>
      <c r="H20" s="24"/>
      <c r="I20" s="21"/>
      <c r="J20" s="25"/>
      <c r="K20" s="21"/>
      <c r="L20" s="26"/>
    </row>
    <row r="21" spans="2:12" ht="34.5" customHeight="1">
      <c r="B21" s="45" t="s">
        <v>40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2:13" ht="15">
      <c r="B22" s="29"/>
      <c r="F22" s="33"/>
      <c r="H22" s="33"/>
      <c r="L22" s="35"/>
      <c r="M22" s="30" t="s">
        <v>38</v>
      </c>
    </row>
    <row r="23" ht="12.75">
      <c r="B23" s="29"/>
    </row>
  </sheetData>
  <sheetProtection/>
  <mergeCells count="11">
    <mergeCell ref="A1:J1"/>
    <mergeCell ref="G2:H2"/>
    <mergeCell ref="I2:J2"/>
    <mergeCell ref="B21:L21"/>
    <mergeCell ref="L1:M1"/>
    <mergeCell ref="D2:D3"/>
    <mergeCell ref="K2:L2"/>
    <mergeCell ref="E2:F2"/>
    <mergeCell ref="A2:A3"/>
    <mergeCell ref="B2:B3"/>
    <mergeCell ref="C2:C3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2021-09-24T07:46:39Z</cp:lastPrinted>
  <dcterms:created xsi:type="dcterms:W3CDTF">1996-10-08T23:32:33Z</dcterms:created>
  <dcterms:modified xsi:type="dcterms:W3CDTF">2021-09-24T07:47:19Z</dcterms:modified>
  <cp:category/>
  <cp:version/>
  <cp:contentType/>
  <cp:contentStatus/>
</cp:coreProperties>
</file>