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4" sheetId="1" r:id="rId1"/>
  </sheets>
  <definedNames>
    <definedName name="_xlnm.Print_Area" localSheetId="0">'додаток4'!$A$1:$AG$27</definedName>
  </definedNames>
  <calcPr fullCalcOnLoad="1"/>
</workbook>
</file>

<file path=xl/sharedStrings.xml><?xml version="1.0" encoding="utf-8"?>
<sst xmlns="http://schemas.openxmlformats.org/spreadsheetml/2006/main" count="127" uniqueCount="68">
  <si>
    <t>№ п/п</t>
  </si>
  <si>
    <t>Назва маршруту</t>
  </si>
  <si>
    <t>Всього</t>
  </si>
  <si>
    <t>2.</t>
  </si>
  <si>
    <t>1.</t>
  </si>
  <si>
    <t>3.</t>
  </si>
  <si>
    <t>5.</t>
  </si>
  <si>
    <t>6.</t>
  </si>
  <si>
    <t>7.</t>
  </si>
  <si>
    <t>Перевізник</t>
  </si>
  <si>
    <t>ТзОВ"Автотранспортна асоціація"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</si>
  <si>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</si>
  <si>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</si>
  <si>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</si>
  <si>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</si>
  <si>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</si>
  <si>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</si>
  <si>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</si>
  <si>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</t>
  </si>
  <si>
    <t>січень</t>
  </si>
  <si>
    <t>лютий</t>
  </si>
  <si>
    <t>березень</t>
  </si>
  <si>
    <t>квітень</t>
  </si>
  <si>
    <t>травень</t>
  </si>
  <si>
    <t>Коефіцієнт</t>
  </si>
  <si>
    <t>ПрАТ "Калуське АТП"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</si>
  <si>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</si>
  <si>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</si>
  <si>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</si>
  <si>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</si>
  <si>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</si>
  <si>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</si>
  <si>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</si>
  <si>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</si>
  <si>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</si>
  <si>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</si>
  <si>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</si>
  <si>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</si>
  <si>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</si>
  <si>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</si>
  <si>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</si>
  <si>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</si>
  <si>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</si>
  <si>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</si>
  <si>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</si>
  <si>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ст.1</t>
  </si>
  <si>
    <t>ст.2</t>
  </si>
  <si>
    <t>Сума за рік (грн.)</t>
  </si>
  <si>
    <t>ФОП Довжанський Григорій Михайлович (по 05.05.2021)</t>
  </si>
  <si>
    <t>ФОП Довжанський Григорій Михайлович        (по 05.05.2021)</t>
  </si>
  <si>
    <t xml:space="preserve">     Розподіл  виділених коштів з місцевого бюджету на  2021р.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  (нова редакція)</t>
  </si>
  <si>
    <t xml:space="preserve">ПП "Західавтотранс" </t>
  </si>
  <si>
    <t xml:space="preserve">ФОП Максимів Ігор Васильович                </t>
  </si>
  <si>
    <t>ПрАТ "Калуське АТП" (до 01.10.2021)</t>
  </si>
  <si>
    <t xml:space="preserve">ФОП Максимів Ігор Васильович                   </t>
  </si>
  <si>
    <t xml:space="preserve">ПП "Західавтотранс"    </t>
  </si>
  <si>
    <t>ПрАТ "Калуське АТП"    (до 01.10.2021)</t>
  </si>
  <si>
    <t>ПрАТ "Калуське АТП"    (з 06.05.2021 )</t>
  </si>
  <si>
    <t>ТзОВ "Євро-Авто-Бан" (з 01.10.2021)</t>
  </si>
  <si>
    <t>ТзОВ "Євро-Авто-Бан"  (з 01.10.2021)</t>
  </si>
  <si>
    <t>ПрАТ "Калуське АТП" (з 06.05.2021 )</t>
  </si>
  <si>
    <t xml:space="preserve">ПрАТ "Калуське АТП" </t>
  </si>
  <si>
    <t xml:space="preserve">ПрАТ "Калуське АТП"      </t>
  </si>
  <si>
    <t>ТзОВ "Євро-Авто-Бан"  (з 01.09.2021)</t>
  </si>
  <si>
    <t>ТзОВ "Євро-Авто-Бан" (з 01.09.2021)</t>
  </si>
  <si>
    <t xml:space="preserve">Продовження додатка 4                                                 до розпорядження міського голови        .09.2021  №  </t>
  </si>
  <si>
    <t>Керуючий справами виконкому                                                                                                                                                                                                     Олег Савка</t>
  </si>
  <si>
    <t xml:space="preserve">Додаток 4                                                 до розпорядження міського голови       .09.2021  № 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</si>
</sst>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;[Red]0.00"/>
    <numFmt numFmtId="202" formatCode="0.000"/>
    <numFmt numFmtId="203" formatCode="0.000;[Red]0.000"/>
    <numFmt numFmtId="204" formatCode="0.0000"/>
    <numFmt numFmtId="205" formatCode="0.00000"/>
    <numFmt numFmtId="206" formatCode="0.0000;[Red]0.0000"/>
    <numFmt numFmtId="207" formatCode="0.00000;[Red]0.00000"/>
    <numFmt numFmtId="208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01" fontId="6" fillId="0" borderId="1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1" fontId="0" fillId="0" borderId="10" xfId="0" applyNumberFormat="1" applyBorder="1" applyAlignment="1">
      <alignment vertical="center"/>
    </xf>
    <xf numFmtId="201" fontId="0" fillId="0" borderId="11" xfId="0" applyNumberForma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="112" zoomScaleSheetLayoutView="112" zoomScalePageLayoutView="0" workbookViewId="0" topLeftCell="S1">
      <selection activeCell="M2" sqref="M2:N2"/>
    </sheetView>
  </sheetViews>
  <sheetFormatPr defaultColWidth="9.140625" defaultRowHeight="12.75"/>
  <cols>
    <col min="1" max="1" width="4.140625" style="0" customWidth="1"/>
    <col min="2" max="2" width="23.00390625" style="12" customWidth="1"/>
    <col min="3" max="3" width="21.00390625" style="7" customWidth="1"/>
    <col min="4" max="4" width="10.140625" style="7" customWidth="1"/>
    <col min="5" max="5" width="8.7109375" style="0" customWidth="1"/>
    <col min="6" max="6" width="11.421875" style="12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7" customWidth="1"/>
    <col min="14" max="14" width="9.421875" style="0" customWidth="1"/>
    <col min="15" max="15" width="9.7109375" style="17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17" customWidth="1"/>
    <col min="21" max="21" width="11.140625" style="0" customWidth="1"/>
    <col min="22" max="22" width="8.7109375" style="17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14" customWidth="1"/>
  </cols>
  <sheetData>
    <row r="1" spans="1:33" ht="72" customHeight="1" thickBot="1">
      <c r="A1" s="74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67" t="s">
        <v>67</v>
      </c>
      <c r="O1" s="68"/>
      <c r="P1" s="68"/>
      <c r="AE1" s="76" t="s">
        <v>65</v>
      </c>
      <c r="AF1" s="79"/>
      <c r="AG1" s="79"/>
    </row>
    <row r="2" spans="1:32" ht="23.25" customHeight="1">
      <c r="A2" s="77" t="s">
        <v>0</v>
      </c>
      <c r="B2" s="60" t="s">
        <v>1</v>
      </c>
      <c r="C2" s="62" t="s">
        <v>9</v>
      </c>
      <c r="D2" s="64" t="s">
        <v>24</v>
      </c>
      <c r="E2" s="70" t="s">
        <v>19</v>
      </c>
      <c r="F2" s="71"/>
      <c r="G2" s="70" t="s">
        <v>20</v>
      </c>
      <c r="H2" s="71"/>
      <c r="I2" s="70" t="s">
        <v>21</v>
      </c>
      <c r="J2" s="71"/>
      <c r="K2" s="56" t="s">
        <v>22</v>
      </c>
      <c r="L2" s="56"/>
      <c r="M2" s="59" t="s">
        <v>23</v>
      </c>
      <c r="N2" s="55"/>
      <c r="O2" s="59" t="s">
        <v>11</v>
      </c>
      <c r="P2" s="55"/>
      <c r="Q2" s="60" t="s">
        <v>1</v>
      </c>
      <c r="R2" s="62" t="s">
        <v>9</v>
      </c>
      <c r="S2" s="64" t="s">
        <v>24</v>
      </c>
      <c r="T2" s="59" t="s">
        <v>12</v>
      </c>
      <c r="U2" s="55"/>
      <c r="V2" s="59" t="s">
        <v>13</v>
      </c>
      <c r="W2" s="55"/>
      <c r="X2" s="57" t="s">
        <v>14</v>
      </c>
      <c r="Y2" s="58"/>
      <c r="Z2" s="59" t="s">
        <v>15</v>
      </c>
      <c r="AA2" s="55"/>
      <c r="AB2" s="59" t="s">
        <v>16</v>
      </c>
      <c r="AC2" s="55"/>
      <c r="AD2" s="54" t="s">
        <v>17</v>
      </c>
      <c r="AE2" s="55"/>
      <c r="AF2" s="31" t="s">
        <v>2</v>
      </c>
    </row>
    <row r="3" spans="1:32" ht="55.5" customHeight="1">
      <c r="A3" s="78"/>
      <c r="B3" s="61"/>
      <c r="C3" s="63"/>
      <c r="D3" s="65"/>
      <c r="E3" s="19" t="s">
        <v>26</v>
      </c>
      <c r="F3" s="18" t="s">
        <v>18</v>
      </c>
      <c r="G3" s="19" t="s">
        <v>26</v>
      </c>
      <c r="H3" s="5" t="s">
        <v>18</v>
      </c>
      <c r="I3" s="19" t="s">
        <v>26</v>
      </c>
      <c r="J3" s="5" t="s">
        <v>18</v>
      </c>
      <c r="K3" s="19" t="s">
        <v>26</v>
      </c>
      <c r="L3" s="5" t="s">
        <v>18</v>
      </c>
      <c r="M3" s="19" t="s">
        <v>26</v>
      </c>
      <c r="N3" s="5" t="s">
        <v>18</v>
      </c>
      <c r="O3" s="19" t="s">
        <v>26</v>
      </c>
      <c r="P3" s="5" t="s">
        <v>18</v>
      </c>
      <c r="Q3" s="61"/>
      <c r="R3" s="63"/>
      <c r="S3" s="65"/>
      <c r="T3" s="19" t="s">
        <v>26</v>
      </c>
      <c r="U3" s="5" t="s">
        <v>18</v>
      </c>
      <c r="V3" s="19" t="s">
        <v>26</v>
      </c>
      <c r="W3" s="5" t="s">
        <v>18</v>
      </c>
      <c r="X3" s="19" t="s">
        <v>26</v>
      </c>
      <c r="Y3" s="5" t="s">
        <v>18</v>
      </c>
      <c r="Z3" s="19" t="s">
        <v>26</v>
      </c>
      <c r="AA3" s="5" t="s">
        <v>18</v>
      </c>
      <c r="AB3" s="19" t="s">
        <v>26</v>
      </c>
      <c r="AC3" s="5" t="s">
        <v>18</v>
      </c>
      <c r="AD3" s="19" t="s">
        <v>26</v>
      </c>
      <c r="AE3" s="5" t="s">
        <v>18</v>
      </c>
      <c r="AF3" s="26" t="s">
        <v>47</v>
      </c>
    </row>
    <row r="4" spans="1:32" ht="24.75" customHeight="1">
      <c r="A4" s="3" t="s">
        <v>4</v>
      </c>
      <c r="B4" s="22" t="s">
        <v>28</v>
      </c>
      <c r="C4" s="23" t="s">
        <v>29</v>
      </c>
      <c r="D4" s="6">
        <v>0.683786968</v>
      </c>
      <c r="E4" s="1">
        <v>14720</v>
      </c>
      <c r="F4" s="20">
        <f aca="true" t="shared" si="0" ref="F4:F22">E4*D4</f>
        <v>10065.34416896</v>
      </c>
      <c r="G4" s="1">
        <v>15360</v>
      </c>
      <c r="H4" s="27">
        <f aca="true" t="shared" si="1" ref="H4:H22">G4*D4</f>
        <v>10502.967828480001</v>
      </c>
      <c r="I4" s="1">
        <v>16640</v>
      </c>
      <c r="J4" s="27">
        <f>I4*D4</f>
        <v>11378.21514752</v>
      </c>
      <c r="K4" s="1">
        <v>16640</v>
      </c>
      <c r="L4" s="10">
        <f aca="true" t="shared" si="2" ref="L4:L22">K4*D4</f>
        <v>11378.21514752</v>
      </c>
      <c r="M4" s="1">
        <v>14080</v>
      </c>
      <c r="N4" s="32">
        <f aca="true" t="shared" si="3" ref="N4:N22">M4*D4</f>
        <v>9627.720509440001</v>
      </c>
      <c r="O4" s="1">
        <v>15360</v>
      </c>
      <c r="P4" s="32">
        <f aca="true" t="shared" si="4" ref="P4:P22">O4*D4</f>
        <v>10502.967828480001</v>
      </c>
      <c r="Q4" s="22" t="s">
        <v>28</v>
      </c>
      <c r="R4" s="23" t="s">
        <v>29</v>
      </c>
      <c r="S4" s="6">
        <v>0.683786968</v>
      </c>
      <c r="T4" s="1">
        <v>17280</v>
      </c>
      <c r="U4" s="34">
        <f aca="true" t="shared" si="5" ref="U4:U22">T4*D4</f>
        <v>11815.838807040001</v>
      </c>
      <c r="V4" s="1">
        <v>15360</v>
      </c>
      <c r="W4" s="32">
        <f>V4*D4</f>
        <v>10502.967828480001</v>
      </c>
      <c r="X4" s="1">
        <v>16640</v>
      </c>
      <c r="Y4" s="10">
        <f>X4*D4</f>
        <v>11378.21514752</v>
      </c>
      <c r="Z4" s="1">
        <v>15360</v>
      </c>
      <c r="AA4" s="32">
        <f>Z4*D4</f>
        <v>10502.967828480001</v>
      </c>
      <c r="AB4" s="1">
        <v>16640</v>
      </c>
      <c r="AC4" s="32">
        <f>AB4*D4</f>
        <v>11378.21514752</v>
      </c>
      <c r="AD4" s="1">
        <v>16000</v>
      </c>
      <c r="AE4" s="34">
        <v>10940.58</v>
      </c>
      <c r="AF4" s="36">
        <v>129974.24</v>
      </c>
    </row>
    <row r="5" spans="1:32" ht="35.25" customHeight="1">
      <c r="A5" s="52" t="s">
        <v>3</v>
      </c>
      <c r="B5" s="50" t="s">
        <v>30</v>
      </c>
      <c r="C5" s="41" t="s">
        <v>48</v>
      </c>
      <c r="D5" s="6">
        <v>0.683786968</v>
      </c>
      <c r="E5" s="1">
        <v>16808.4</v>
      </c>
      <c r="F5" s="20">
        <f t="shared" si="0"/>
        <v>11493.364872931203</v>
      </c>
      <c r="G5" s="1">
        <v>17539.2</v>
      </c>
      <c r="H5" s="27">
        <f t="shared" si="1"/>
        <v>11993.0763891456</v>
      </c>
      <c r="I5" s="1">
        <v>19000.8</v>
      </c>
      <c r="J5" s="27">
        <f aca="true" t="shared" si="6" ref="J5:J22">I5*D5</f>
        <v>12992.499421574401</v>
      </c>
      <c r="K5" s="1">
        <v>19000.8</v>
      </c>
      <c r="L5" s="10">
        <f t="shared" si="2"/>
        <v>12992.499421574401</v>
      </c>
      <c r="M5" s="46">
        <v>730.8</v>
      </c>
      <c r="N5" s="47">
        <f t="shared" si="3"/>
        <v>499.7115162144</v>
      </c>
      <c r="O5" s="9"/>
      <c r="P5" s="8"/>
      <c r="Q5" s="50" t="s">
        <v>30</v>
      </c>
      <c r="R5" s="41" t="s">
        <v>49</v>
      </c>
      <c r="S5" s="6">
        <v>0.683786968</v>
      </c>
      <c r="T5" s="1"/>
      <c r="U5" s="34"/>
      <c r="V5" s="1"/>
      <c r="W5" s="32"/>
      <c r="X5" s="1"/>
      <c r="Y5" s="10"/>
      <c r="Z5" s="1"/>
      <c r="AA5" s="32"/>
      <c r="AB5" s="1"/>
      <c r="AC5" s="32"/>
      <c r="AD5" s="1"/>
      <c r="AE5" s="34"/>
      <c r="AF5" s="45">
        <v>49971.15</v>
      </c>
    </row>
    <row r="6" spans="1:32" ht="24.75" customHeight="1">
      <c r="A6" s="53"/>
      <c r="B6" s="51"/>
      <c r="C6" s="41" t="s">
        <v>57</v>
      </c>
      <c r="D6" s="6">
        <v>0.683786968</v>
      </c>
      <c r="E6" s="1"/>
      <c r="F6" s="20"/>
      <c r="G6" s="1"/>
      <c r="H6" s="27"/>
      <c r="I6" s="1"/>
      <c r="J6" s="27"/>
      <c r="K6" s="1"/>
      <c r="L6" s="10"/>
      <c r="M6" s="46">
        <v>15346.8</v>
      </c>
      <c r="N6" s="47">
        <f t="shared" si="3"/>
        <v>10493.9418405024</v>
      </c>
      <c r="O6" s="1">
        <v>17539.2</v>
      </c>
      <c r="P6" s="32">
        <f>O6*D5</f>
        <v>11993.0763891456</v>
      </c>
      <c r="Q6" s="51"/>
      <c r="R6" s="41" t="s">
        <v>57</v>
      </c>
      <c r="S6" s="6">
        <v>0.683786968</v>
      </c>
      <c r="T6" s="1">
        <v>19731.6</v>
      </c>
      <c r="U6" s="34">
        <f>T6*D6</f>
        <v>13492.2109377888</v>
      </c>
      <c r="V6" s="1">
        <v>17539.2</v>
      </c>
      <c r="W6" s="32">
        <f>V6*D6</f>
        <v>11993.0763891456</v>
      </c>
      <c r="X6" s="1">
        <v>19000.8</v>
      </c>
      <c r="Y6" s="10">
        <f>X6*D6</f>
        <v>12992.499421574401</v>
      </c>
      <c r="Z6" s="1">
        <v>17539.2</v>
      </c>
      <c r="AA6" s="32">
        <f>Z6*D6</f>
        <v>11993.0763891456</v>
      </c>
      <c r="AB6" s="1">
        <v>19000.8</v>
      </c>
      <c r="AC6" s="32">
        <f>AB6*D6</f>
        <v>12992.499421574401</v>
      </c>
      <c r="AD6" s="1">
        <v>18270</v>
      </c>
      <c r="AE6" s="34">
        <v>12492.78</v>
      </c>
      <c r="AF6" s="45">
        <v>98443.17</v>
      </c>
    </row>
    <row r="7" spans="1:32" ht="30.75" customHeight="1">
      <c r="A7" s="3" t="s">
        <v>5</v>
      </c>
      <c r="B7" s="22" t="s">
        <v>31</v>
      </c>
      <c r="C7" s="23" t="s">
        <v>25</v>
      </c>
      <c r="D7" s="6">
        <v>0.683786968</v>
      </c>
      <c r="E7" s="1">
        <v>10819.2</v>
      </c>
      <c r="F7" s="20">
        <f t="shared" si="0"/>
        <v>7398.027964185601</v>
      </c>
      <c r="G7" s="1">
        <v>11289.6</v>
      </c>
      <c r="H7" s="27">
        <f t="shared" si="1"/>
        <v>7719.6813539328</v>
      </c>
      <c r="I7" s="1">
        <v>12230.4</v>
      </c>
      <c r="J7" s="27">
        <f t="shared" si="6"/>
        <v>8362.9881334272</v>
      </c>
      <c r="K7" s="1">
        <v>12230.4</v>
      </c>
      <c r="L7" s="10">
        <f t="shared" si="2"/>
        <v>8362.9881334272</v>
      </c>
      <c r="M7" s="1">
        <v>10348.8</v>
      </c>
      <c r="N7" s="32">
        <f t="shared" si="3"/>
        <v>7076.3745744384</v>
      </c>
      <c r="O7" s="1">
        <v>11289.6</v>
      </c>
      <c r="P7" s="32">
        <f t="shared" si="4"/>
        <v>7719.6813539328</v>
      </c>
      <c r="Q7" s="22" t="s">
        <v>31</v>
      </c>
      <c r="R7" s="23" t="s">
        <v>25</v>
      </c>
      <c r="S7" s="6">
        <v>0.683786968</v>
      </c>
      <c r="T7" s="1">
        <v>12700.8</v>
      </c>
      <c r="U7" s="34">
        <f t="shared" si="5"/>
        <v>8684.6415231744</v>
      </c>
      <c r="V7" s="1">
        <v>11289.6</v>
      </c>
      <c r="W7" s="32">
        <f aca="true" t="shared" si="7" ref="W7:W22">V7*D7</f>
        <v>7719.6813539328</v>
      </c>
      <c r="X7" s="1">
        <v>12230.4</v>
      </c>
      <c r="Y7" s="10">
        <f aca="true" t="shared" si="8" ref="Y7:Y22">X7*D7</f>
        <v>8362.9881334272</v>
      </c>
      <c r="Z7" s="1">
        <v>11289.6</v>
      </c>
      <c r="AA7" s="32">
        <f aca="true" t="shared" si="9" ref="AA7:AA22">Z7*D7</f>
        <v>7719.6813539328</v>
      </c>
      <c r="AB7" s="1">
        <v>12230.4</v>
      </c>
      <c r="AC7" s="32">
        <f aca="true" t="shared" si="10" ref="AC7:AC22">AB7*D7</f>
        <v>8362.9881334272</v>
      </c>
      <c r="AD7" s="1">
        <v>11760</v>
      </c>
      <c r="AE7" s="34">
        <f>AD7*D7</f>
        <v>8041.33474368</v>
      </c>
      <c r="AF7" s="36">
        <v>95531.05</v>
      </c>
    </row>
    <row r="8" spans="1:32" ht="29.25" customHeight="1">
      <c r="A8" s="52">
        <v>4</v>
      </c>
      <c r="B8" s="72" t="s">
        <v>32</v>
      </c>
      <c r="C8" s="23" t="s">
        <v>53</v>
      </c>
      <c r="D8" s="6">
        <v>0.683786968</v>
      </c>
      <c r="E8" s="1">
        <v>7676</v>
      </c>
      <c r="F8" s="20">
        <f t="shared" si="0"/>
        <v>5248.748766368</v>
      </c>
      <c r="G8" s="1">
        <v>8080</v>
      </c>
      <c r="H8" s="27">
        <f t="shared" si="1"/>
        <v>5524.99870144</v>
      </c>
      <c r="I8" s="1">
        <v>8888</v>
      </c>
      <c r="J8" s="27">
        <f t="shared" si="6"/>
        <v>6077.498571584</v>
      </c>
      <c r="K8" s="1">
        <v>8888</v>
      </c>
      <c r="L8" s="10">
        <f t="shared" si="2"/>
        <v>6077.498571584</v>
      </c>
      <c r="M8" s="1">
        <v>7272</v>
      </c>
      <c r="N8" s="32">
        <f t="shared" si="3"/>
        <v>4972.498831296</v>
      </c>
      <c r="O8" s="1">
        <v>8080</v>
      </c>
      <c r="P8" s="32">
        <f t="shared" si="4"/>
        <v>5524.99870144</v>
      </c>
      <c r="Q8" s="72" t="s">
        <v>32</v>
      </c>
      <c r="R8" s="23" t="s">
        <v>56</v>
      </c>
      <c r="S8" s="6">
        <v>0.683786968</v>
      </c>
      <c r="T8" s="1">
        <v>8888</v>
      </c>
      <c r="U8" s="34">
        <f t="shared" si="5"/>
        <v>6077.498571584</v>
      </c>
      <c r="V8" s="1">
        <v>8484</v>
      </c>
      <c r="W8" s="32">
        <f t="shared" si="7"/>
        <v>5801.248636512</v>
      </c>
      <c r="X8" s="1">
        <v>8888</v>
      </c>
      <c r="Y8" s="27">
        <f t="shared" si="8"/>
        <v>6077.498571584</v>
      </c>
      <c r="Z8" s="8"/>
      <c r="AA8" s="8"/>
      <c r="AB8" s="8"/>
      <c r="AC8" s="8"/>
      <c r="AD8" s="8"/>
      <c r="AE8" s="8"/>
      <c r="AF8" s="36">
        <v>51382.5</v>
      </c>
    </row>
    <row r="9" spans="1:32" ht="29.25" customHeight="1">
      <c r="A9" s="53"/>
      <c r="B9" s="73"/>
      <c r="C9" s="23" t="s">
        <v>58</v>
      </c>
      <c r="D9" s="6">
        <v>0.683786968</v>
      </c>
      <c r="E9" s="1"/>
      <c r="F9" s="20"/>
      <c r="G9" s="1"/>
      <c r="H9" s="27"/>
      <c r="I9" s="1"/>
      <c r="J9" s="27"/>
      <c r="K9" s="1"/>
      <c r="L9" s="10"/>
      <c r="M9" s="1"/>
      <c r="N9" s="32"/>
      <c r="O9" s="1"/>
      <c r="P9" s="32"/>
      <c r="Q9" s="73"/>
      <c r="R9" s="23" t="s">
        <v>59</v>
      </c>
      <c r="S9" s="6">
        <v>0.683786968</v>
      </c>
      <c r="T9" s="1"/>
      <c r="U9" s="34"/>
      <c r="V9" s="1"/>
      <c r="W9" s="32"/>
      <c r="X9" s="1"/>
      <c r="Y9" s="10"/>
      <c r="Z9" s="1">
        <v>8080</v>
      </c>
      <c r="AA9" s="32">
        <f>Z9*D8</f>
        <v>5524.99870144</v>
      </c>
      <c r="AB9" s="1">
        <v>8888</v>
      </c>
      <c r="AC9" s="32">
        <f>AB9*D8</f>
        <v>6077.498571584</v>
      </c>
      <c r="AD9" s="1">
        <v>8888</v>
      </c>
      <c r="AE9" s="34">
        <v>6077.49</v>
      </c>
      <c r="AF9" s="36">
        <v>17679.99</v>
      </c>
    </row>
    <row r="10" spans="1:32" ht="26.25" customHeight="1">
      <c r="A10" s="3" t="s">
        <v>6</v>
      </c>
      <c r="B10" s="22" t="s">
        <v>33</v>
      </c>
      <c r="C10" s="23" t="s">
        <v>61</v>
      </c>
      <c r="D10" s="6">
        <v>0.683786968</v>
      </c>
      <c r="E10" s="1">
        <v>14402.6</v>
      </c>
      <c r="F10" s="20">
        <f t="shared" si="0"/>
        <v>9848.310185316801</v>
      </c>
      <c r="G10" s="1">
        <v>15028.8</v>
      </c>
      <c r="H10" s="27">
        <f t="shared" si="1"/>
        <v>10276.4975846784</v>
      </c>
      <c r="I10" s="1">
        <v>16281.2</v>
      </c>
      <c r="J10" s="27">
        <f t="shared" si="6"/>
        <v>11132.872383401602</v>
      </c>
      <c r="K10" s="1">
        <v>16281.2</v>
      </c>
      <c r="L10" s="10">
        <f t="shared" si="2"/>
        <v>11132.872383401602</v>
      </c>
      <c r="M10" s="1">
        <v>13776.4</v>
      </c>
      <c r="N10" s="32">
        <f t="shared" si="3"/>
        <v>9420.1227859552</v>
      </c>
      <c r="O10" s="1">
        <v>15028.8</v>
      </c>
      <c r="P10" s="32">
        <f t="shared" si="4"/>
        <v>10276.4975846784</v>
      </c>
      <c r="Q10" s="22" t="s">
        <v>33</v>
      </c>
      <c r="R10" s="23" t="s">
        <v>62</v>
      </c>
      <c r="S10" s="6">
        <v>0.683786968</v>
      </c>
      <c r="T10" s="1">
        <v>16907.4</v>
      </c>
      <c r="U10" s="34">
        <f t="shared" si="5"/>
        <v>11561.059782763203</v>
      </c>
      <c r="V10" s="1">
        <v>15028.8</v>
      </c>
      <c r="W10" s="32">
        <f t="shared" si="7"/>
        <v>10276.4975846784</v>
      </c>
      <c r="X10" s="1">
        <v>16281.2</v>
      </c>
      <c r="Y10" s="10">
        <f t="shared" si="8"/>
        <v>11132.872383401602</v>
      </c>
      <c r="Z10" s="1">
        <v>15028.8</v>
      </c>
      <c r="AA10" s="32">
        <f t="shared" si="9"/>
        <v>10276.4975846784</v>
      </c>
      <c r="AB10" s="1">
        <v>16281.2</v>
      </c>
      <c r="AC10" s="32">
        <f t="shared" si="10"/>
        <v>11132.872383401602</v>
      </c>
      <c r="AD10" s="1">
        <v>15655</v>
      </c>
      <c r="AE10" s="34">
        <f>AD10*D10</f>
        <v>10704.684984040001</v>
      </c>
      <c r="AF10" s="36">
        <v>127171.65</v>
      </c>
    </row>
    <row r="11" spans="1:32" ht="24.75" customHeight="1">
      <c r="A11" s="3" t="s">
        <v>7</v>
      </c>
      <c r="B11" s="22" t="s">
        <v>34</v>
      </c>
      <c r="C11" s="23" t="s">
        <v>25</v>
      </c>
      <c r="D11" s="6">
        <v>0.683786968</v>
      </c>
      <c r="E11" s="1">
        <v>25833.6</v>
      </c>
      <c r="F11" s="20">
        <f t="shared" si="0"/>
        <v>17664.6790165248</v>
      </c>
      <c r="G11" s="1">
        <v>26956.8</v>
      </c>
      <c r="H11" s="27">
        <f t="shared" si="1"/>
        <v>18432.708538982402</v>
      </c>
      <c r="I11" s="1">
        <v>29203.2</v>
      </c>
      <c r="J11" s="27">
        <f t="shared" si="6"/>
        <v>19968.767583897603</v>
      </c>
      <c r="K11" s="1">
        <v>29203.2</v>
      </c>
      <c r="L11" s="10">
        <f t="shared" si="2"/>
        <v>19968.767583897603</v>
      </c>
      <c r="M11" s="1">
        <v>24710.4</v>
      </c>
      <c r="N11" s="32">
        <f t="shared" si="3"/>
        <v>16896.649494067202</v>
      </c>
      <c r="O11" s="1">
        <v>26956.8</v>
      </c>
      <c r="P11" s="32">
        <f t="shared" si="4"/>
        <v>18432.708538982402</v>
      </c>
      <c r="Q11" s="22" t="s">
        <v>34</v>
      </c>
      <c r="R11" s="23" t="s">
        <v>25</v>
      </c>
      <c r="S11" s="6">
        <v>0.683786968</v>
      </c>
      <c r="T11" s="1">
        <v>30326.4</v>
      </c>
      <c r="U11" s="34">
        <f t="shared" si="5"/>
        <v>20736.797106355203</v>
      </c>
      <c r="V11" s="1">
        <v>26956.8</v>
      </c>
      <c r="W11" s="32">
        <f t="shared" si="7"/>
        <v>18432.708538982402</v>
      </c>
      <c r="X11" s="1">
        <v>29203.2</v>
      </c>
      <c r="Y11" s="10">
        <f t="shared" si="8"/>
        <v>19968.767583897603</v>
      </c>
      <c r="Z11" s="1">
        <v>26956.8</v>
      </c>
      <c r="AA11" s="32">
        <f t="shared" si="9"/>
        <v>18432.708538982402</v>
      </c>
      <c r="AB11" s="1">
        <v>29203.2</v>
      </c>
      <c r="AC11" s="32">
        <f t="shared" si="10"/>
        <v>19968.767583897603</v>
      </c>
      <c r="AD11" s="1">
        <v>28080</v>
      </c>
      <c r="AE11" s="34">
        <v>19200.73</v>
      </c>
      <c r="AF11" s="36">
        <v>228104.78</v>
      </c>
    </row>
    <row r="12" spans="1:32" ht="22.5" customHeight="1">
      <c r="A12" s="3" t="s">
        <v>8</v>
      </c>
      <c r="B12" s="22" t="s">
        <v>35</v>
      </c>
      <c r="C12" s="23" t="s">
        <v>25</v>
      </c>
      <c r="D12" s="6">
        <v>0.683786968</v>
      </c>
      <c r="E12" s="1">
        <v>23211.6</v>
      </c>
      <c r="F12" s="20">
        <f t="shared" si="0"/>
        <v>15871.7895864288</v>
      </c>
      <c r="G12" s="1">
        <v>24220.8</v>
      </c>
      <c r="H12" s="27">
        <f t="shared" si="1"/>
        <v>16561.8673945344</v>
      </c>
      <c r="I12" s="1">
        <v>26239.2</v>
      </c>
      <c r="J12" s="27">
        <f t="shared" si="6"/>
        <v>17942.0230107456</v>
      </c>
      <c r="K12" s="1">
        <v>26239.2</v>
      </c>
      <c r="L12" s="10">
        <f t="shared" si="2"/>
        <v>17942.0230107456</v>
      </c>
      <c r="M12" s="1">
        <v>22202.4</v>
      </c>
      <c r="N12" s="32">
        <f t="shared" si="3"/>
        <v>15181.711778323202</v>
      </c>
      <c r="O12" s="1">
        <v>24220.8</v>
      </c>
      <c r="P12" s="32">
        <f t="shared" si="4"/>
        <v>16561.8673945344</v>
      </c>
      <c r="Q12" s="22" t="s">
        <v>35</v>
      </c>
      <c r="R12" s="23" t="s">
        <v>25</v>
      </c>
      <c r="S12" s="6">
        <v>0.683786968</v>
      </c>
      <c r="T12" s="1">
        <v>27248.4</v>
      </c>
      <c r="U12" s="34">
        <f t="shared" si="5"/>
        <v>18632.100818851202</v>
      </c>
      <c r="V12" s="1">
        <v>24220.8</v>
      </c>
      <c r="W12" s="32">
        <f t="shared" si="7"/>
        <v>16561.8673945344</v>
      </c>
      <c r="X12" s="1">
        <v>26239.2</v>
      </c>
      <c r="Y12" s="10">
        <f t="shared" si="8"/>
        <v>17942.0230107456</v>
      </c>
      <c r="Z12" s="1">
        <v>24220.8</v>
      </c>
      <c r="AA12" s="32">
        <f t="shared" si="9"/>
        <v>16561.8673945344</v>
      </c>
      <c r="AB12" s="1">
        <v>26239.2</v>
      </c>
      <c r="AC12" s="32">
        <f t="shared" si="10"/>
        <v>17942.0230107456</v>
      </c>
      <c r="AD12" s="1">
        <v>25230</v>
      </c>
      <c r="AE12" s="34">
        <f aca="true" t="shared" si="11" ref="AE12:AE22">AD12*D12</f>
        <v>17251.94520264</v>
      </c>
      <c r="AF12" s="36">
        <f aca="true" t="shared" si="12" ref="AF12:AF20">F12+H12+J12+L12+N12+P12+U12+W12+Y12+AA12+AC12+AE12</f>
        <v>204953.10900736324</v>
      </c>
    </row>
    <row r="13" spans="1:32" ht="40.5" customHeight="1">
      <c r="A13" s="52">
        <v>8</v>
      </c>
      <c r="B13" s="72" t="s">
        <v>36</v>
      </c>
      <c r="C13" s="41" t="s">
        <v>48</v>
      </c>
      <c r="D13" s="6">
        <v>0.683786968</v>
      </c>
      <c r="E13" s="2">
        <v>0</v>
      </c>
      <c r="F13" s="21">
        <f t="shared" si="0"/>
        <v>0</v>
      </c>
      <c r="G13" s="2">
        <v>20160</v>
      </c>
      <c r="H13" s="30">
        <f t="shared" si="1"/>
        <v>13785.14527488</v>
      </c>
      <c r="I13" s="2">
        <v>21840</v>
      </c>
      <c r="J13" s="30">
        <f t="shared" si="6"/>
        <v>14933.907381120001</v>
      </c>
      <c r="K13" s="2">
        <v>21840</v>
      </c>
      <c r="L13" s="29">
        <f t="shared" si="2"/>
        <v>14933.907381120001</v>
      </c>
      <c r="M13" s="48">
        <v>840</v>
      </c>
      <c r="N13" s="49">
        <f t="shared" si="3"/>
        <v>574.38105312</v>
      </c>
      <c r="O13" s="2"/>
      <c r="P13" s="33"/>
      <c r="Q13" s="72" t="s">
        <v>36</v>
      </c>
      <c r="R13" s="41" t="s">
        <v>48</v>
      </c>
      <c r="S13" s="6">
        <v>0.683786968</v>
      </c>
      <c r="T13" s="2"/>
      <c r="U13" s="35"/>
      <c r="V13" s="2"/>
      <c r="W13" s="33"/>
      <c r="X13" s="2"/>
      <c r="Y13" s="29"/>
      <c r="Z13" s="2"/>
      <c r="AA13" s="33"/>
      <c r="AB13" s="2"/>
      <c r="AC13" s="33"/>
      <c r="AD13" s="2"/>
      <c r="AE13" s="35"/>
      <c r="AF13" s="45">
        <v>44227.35</v>
      </c>
    </row>
    <row r="14" spans="1:32" ht="27.75" customHeight="1">
      <c r="A14" s="53"/>
      <c r="B14" s="73"/>
      <c r="C14" s="41" t="s">
        <v>60</v>
      </c>
      <c r="D14" s="6">
        <v>0.683786968</v>
      </c>
      <c r="E14" s="2"/>
      <c r="F14" s="21"/>
      <c r="G14" s="2"/>
      <c r="H14" s="30"/>
      <c r="I14" s="2"/>
      <c r="J14" s="30"/>
      <c r="K14" s="2"/>
      <c r="L14" s="29"/>
      <c r="M14" s="48">
        <v>17640</v>
      </c>
      <c r="N14" s="49">
        <f>M14*D14</f>
        <v>12062.002115520001</v>
      </c>
      <c r="O14" s="2">
        <v>20160</v>
      </c>
      <c r="P14" s="33">
        <f>O14*D14</f>
        <v>13785.14527488</v>
      </c>
      <c r="Q14" s="73"/>
      <c r="R14" s="41" t="s">
        <v>60</v>
      </c>
      <c r="S14" s="6">
        <v>0.683786968</v>
      </c>
      <c r="T14" s="2">
        <v>22680</v>
      </c>
      <c r="U14" s="35">
        <f>T14*D14</f>
        <v>15508.288434240001</v>
      </c>
      <c r="V14" s="2">
        <v>20160</v>
      </c>
      <c r="W14" s="33">
        <f>V14*D14</f>
        <v>13785.14527488</v>
      </c>
      <c r="X14" s="2">
        <v>21840</v>
      </c>
      <c r="Y14" s="29">
        <f>X14*D14</f>
        <v>14933.907381120001</v>
      </c>
      <c r="Z14" s="2">
        <v>20160</v>
      </c>
      <c r="AA14" s="33">
        <f>Z14*D14</f>
        <v>13785.14527488</v>
      </c>
      <c r="AB14" s="2">
        <v>21840</v>
      </c>
      <c r="AC14" s="33">
        <f>AB14*D14</f>
        <v>14933.907381120001</v>
      </c>
      <c r="AD14" s="2">
        <v>21000</v>
      </c>
      <c r="AE14" s="35">
        <f>AD14*D14</f>
        <v>14359.526328000002</v>
      </c>
      <c r="AF14" s="45">
        <v>113153.09</v>
      </c>
    </row>
    <row r="15" spans="1:32" ht="30" customHeight="1">
      <c r="A15" s="4">
        <v>9</v>
      </c>
      <c r="B15" s="24" t="s">
        <v>37</v>
      </c>
      <c r="C15" s="22" t="s">
        <v>10</v>
      </c>
      <c r="D15" s="6">
        <v>0.683786968</v>
      </c>
      <c r="E15" s="2">
        <v>0</v>
      </c>
      <c r="F15" s="21">
        <f t="shared" si="0"/>
        <v>0</v>
      </c>
      <c r="G15" s="2">
        <v>41932.8</v>
      </c>
      <c r="H15" s="30">
        <f t="shared" si="1"/>
        <v>28673.102171750405</v>
      </c>
      <c r="I15" s="2">
        <v>45427.2</v>
      </c>
      <c r="J15" s="30">
        <f t="shared" si="6"/>
        <v>31062.5273527296</v>
      </c>
      <c r="K15" s="2">
        <v>45427.2</v>
      </c>
      <c r="L15" s="29">
        <f t="shared" si="2"/>
        <v>31062.5273527296</v>
      </c>
      <c r="M15" s="2">
        <v>38438.4</v>
      </c>
      <c r="N15" s="33">
        <f t="shared" si="3"/>
        <v>26283.676990771204</v>
      </c>
      <c r="O15" s="2">
        <v>41932.8</v>
      </c>
      <c r="P15" s="33">
        <f t="shared" si="4"/>
        <v>28673.102171750405</v>
      </c>
      <c r="Q15" s="24" t="s">
        <v>37</v>
      </c>
      <c r="R15" s="22" t="s">
        <v>10</v>
      </c>
      <c r="S15" s="6">
        <v>0.683786968</v>
      </c>
      <c r="T15" s="2">
        <v>47174.4</v>
      </c>
      <c r="U15" s="35">
        <f t="shared" si="5"/>
        <v>32257.239943219203</v>
      </c>
      <c r="V15" s="2">
        <v>41932.8</v>
      </c>
      <c r="W15" s="33">
        <f t="shared" si="7"/>
        <v>28673.102171750405</v>
      </c>
      <c r="X15" s="2">
        <v>45427.2</v>
      </c>
      <c r="Y15" s="29">
        <f t="shared" si="8"/>
        <v>31062.5273527296</v>
      </c>
      <c r="Z15" s="2">
        <v>41932.8</v>
      </c>
      <c r="AA15" s="33">
        <f t="shared" si="9"/>
        <v>28673.102171750405</v>
      </c>
      <c r="AB15" s="2">
        <v>45427.2</v>
      </c>
      <c r="AC15" s="33">
        <f t="shared" si="10"/>
        <v>31062.5273527296</v>
      </c>
      <c r="AD15" s="2">
        <v>43680</v>
      </c>
      <c r="AE15" s="35">
        <f t="shared" si="11"/>
        <v>29867.814762240003</v>
      </c>
      <c r="AF15" s="36">
        <f t="shared" si="12"/>
        <v>327351.2497941504</v>
      </c>
    </row>
    <row r="16" spans="1:32" ht="26.25" customHeight="1">
      <c r="A16" s="52">
        <v>10</v>
      </c>
      <c r="B16" s="72" t="s">
        <v>38</v>
      </c>
      <c r="C16" s="23" t="s">
        <v>27</v>
      </c>
      <c r="D16" s="6">
        <v>0.683786968</v>
      </c>
      <c r="E16" s="2">
        <v>0</v>
      </c>
      <c r="F16" s="21">
        <f t="shared" si="0"/>
        <v>0</v>
      </c>
      <c r="G16" s="2">
        <v>11995.2</v>
      </c>
      <c r="H16" s="30">
        <f t="shared" si="1"/>
        <v>8202.161438553601</v>
      </c>
      <c r="I16" s="2">
        <v>12994.8</v>
      </c>
      <c r="J16" s="30">
        <f t="shared" si="6"/>
        <v>8885.6748917664</v>
      </c>
      <c r="K16" s="42">
        <v>16243.5</v>
      </c>
      <c r="L16" s="43">
        <f t="shared" si="2"/>
        <v>11107.093614708001</v>
      </c>
      <c r="M16" s="42">
        <v>15493.8</v>
      </c>
      <c r="N16" s="44">
        <f t="shared" si="3"/>
        <v>10594.4585247984</v>
      </c>
      <c r="O16" s="42">
        <v>12994.8</v>
      </c>
      <c r="P16" s="44">
        <f t="shared" si="4"/>
        <v>8885.6748917664</v>
      </c>
      <c r="Q16" s="72" t="s">
        <v>38</v>
      </c>
      <c r="R16" s="23" t="s">
        <v>27</v>
      </c>
      <c r="S16" s="6">
        <v>0.683786968</v>
      </c>
      <c r="T16" s="2">
        <v>13494.6</v>
      </c>
      <c r="U16" s="35">
        <f t="shared" si="5"/>
        <v>9227.4316183728</v>
      </c>
      <c r="V16" s="2">
        <v>11995.2</v>
      </c>
      <c r="W16" s="33">
        <f t="shared" si="7"/>
        <v>8202.161438553601</v>
      </c>
      <c r="X16" s="8"/>
      <c r="Y16" s="8"/>
      <c r="Z16" s="8"/>
      <c r="AA16" s="8"/>
      <c r="AB16" s="8"/>
      <c r="AC16" s="8"/>
      <c r="AD16" s="8"/>
      <c r="AE16" s="8"/>
      <c r="AF16" s="36">
        <v>65104.64</v>
      </c>
    </row>
    <row r="17" spans="1:32" ht="26.25" customHeight="1">
      <c r="A17" s="53"/>
      <c r="B17" s="73"/>
      <c r="C17" s="23" t="s">
        <v>64</v>
      </c>
      <c r="D17" s="6">
        <v>0.683786968</v>
      </c>
      <c r="E17" s="2"/>
      <c r="F17" s="21"/>
      <c r="G17" s="2"/>
      <c r="H17" s="30"/>
      <c r="I17" s="2"/>
      <c r="J17" s="30"/>
      <c r="K17" s="42"/>
      <c r="L17" s="43"/>
      <c r="M17" s="42"/>
      <c r="N17" s="44"/>
      <c r="O17" s="42"/>
      <c r="P17" s="44"/>
      <c r="Q17" s="73"/>
      <c r="R17" s="23" t="s">
        <v>63</v>
      </c>
      <c r="S17" s="6">
        <v>0.683786968</v>
      </c>
      <c r="T17" s="2"/>
      <c r="U17" s="35"/>
      <c r="V17" s="2"/>
      <c r="W17" s="33"/>
      <c r="X17" s="2">
        <v>12994.8</v>
      </c>
      <c r="Y17" s="29">
        <f>X17*D16</f>
        <v>8885.6748917664</v>
      </c>
      <c r="Z17" s="2">
        <v>11995.2</v>
      </c>
      <c r="AA17" s="33">
        <f>Z17*D16</f>
        <v>8202.161438553601</v>
      </c>
      <c r="AB17" s="2">
        <v>12994.8</v>
      </c>
      <c r="AC17" s="33">
        <f>AB17*D16</f>
        <v>8885.6748917664</v>
      </c>
      <c r="AD17" s="2">
        <v>12495</v>
      </c>
      <c r="AE17" s="35">
        <f>AD17*D16</f>
        <v>8543.918165160001</v>
      </c>
      <c r="AF17" s="36">
        <v>34517.42</v>
      </c>
    </row>
    <row r="18" spans="1:32" ht="30.75" customHeight="1">
      <c r="A18" s="4">
        <v>11</v>
      </c>
      <c r="B18" s="24" t="s">
        <v>39</v>
      </c>
      <c r="C18" s="23" t="s">
        <v>51</v>
      </c>
      <c r="D18" s="6">
        <v>0.683786968</v>
      </c>
      <c r="E18" s="2">
        <v>0</v>
      </c>
      <c r="F18" s="21">
        <f t="shared" si="0"/>
        <v>0</v>
      </c>
      <c r="G18" s="2">
        <v>14918.4</v>
      </c>
      <c r="H18" s="30">
        <f t="shared" si="1"/>
        <v>10201.0075034112</v>
      </c>
      <c r="I18" s="2">
        <v>16161.6</v>
      </c>
      <c r="J18" s="30">
        <f t="shared" si="6"/>
        <v>11051.0914620288</v>
      </c>
      <c r="K18" s="2">
        <v>16161.6</v>
      </c>
      <c r="L18" s="29">
        <f t="shared" si="2"/>
        <v>11051.0914620288</v>
      </c>
      <c r="M18" s="2">
        <v>13675.2</v>
      </c>
      <c r="N18" s="33">
        <f t="shared" si="3"/>
        <v>9350.9235447936</v>
      </c>
      <c r="O18" s="2">
        <v>14918.4</v>
      </c>
      <c r="P18" s="33">
        <f t="shared" si="4"/>
        <v>10201.0075034112</v>
      </c>
      <c r="Q18" s="24" t="s">
        <v>39</v>
      </c>
      <c r="R18" s="23" t="s">
        <v>55</v>
      </c>
      <c r="S18" s="6">
        <v>0.683786968</v>
      </c>
      <c r="T18" s="2">
        <v>16783.2</v>
      </c>
      <c r="U18" s="35">
        <f t="shared" si="5"/>
        <v>11476.1334413376</v>
      </c>
      <c r="V18" s="2">
        <v>14918.4</v>
      </c>
      <c r="W18" s="33">
        <f t="shared" si="7"/>
        <v>10201.0075034112</v>
      </c>
      <c r="X18" s="2">
        <v>16161.6</v>
      </c>
      <c r="Y18" s="29">
        <f t="shared" si="8"/>
        <v>11051.0914620288</v>
      </c>
      <c r="Z18" s="2">
        <v>14918.4</v>
      </c>
      <c r="AA18" s="33">
        <f t="shared" si="9"/>
        <v>10201.0075034112</v>
      </c>
      <c r="AB18" s="2">
        <v>16161.6</v>
      </c>
      <c r="AC18" s="33">
        <f t="shared" si="10"/>
        <v>11051.0914620288</v>
      </c>
      <c r="AD18" s="2">
        <v>15540</v>
      </c>
      <c r="AE18" s="35">
        <f t="shared" si="11"/>
        <v>10626.04948272</v>
      </c>
      <c r="AF18" s="36">
        <f t="shared" si="12"/>
        <v>116461.50233061118</v>
      </c>
    </row>
    <row r="19" spans="1:32" ht="33.75" customHeight="1">
      <c r="A19" s="4">
        <v>12</v>
      </c>
      <c r="B19" s="24" t="s">
        <v>40</v>
      </c>
      <c r="C19" s="25" t="s">
        <v>44</v>
      </c>
      <c r="D19" s="6">
        <v>0.683786968</v>
      </c>
      <c r="E19" s="2">
        <v>0</v>
      </c>
      <c r="F19" s="21">
        <f t="shared" si="0"/>
        <v>0</v>
      </c>
      <c r="G19" s="2">
        <v>16809.6</v>
      </c>
      <c r="H19" s="30">
        <f t="shared" si="1"/>
        <v>11494.1854172928</v>
      </c>
      <c r="I19" s="2">
        <v>18210.4</v>
      </c>
      <c r="J19" s="30">
        <f t="shared" si="6"/>
        <v>12452.034202067201</v>
      </c>
      <c r="K19" s="2">
        <v>18210.4</v>
      </c>
      <c r="L19" s="29">
        <f t="shared" si="2"/>
        <v>12452.034202067201</v>
      </c>
      <c r="M19" s="2">
        <v>15408.8</v>
      </c>
      <c r="N19" s="33">
        <f t="shared" si="3"/>
        <v>10536.3366325184</v>
      </c>
      <c r="O19" s="2">
        <v>16809.6</v>
      </c>
      <c r="P19" s="33">
        <f t="shared" si="4"/>
        <v>11494.1854172928</v>
      </c>
      <c r="Q19" s="24" t="s">
        <v>40</v>
      </c>
      <c r="R19" s="25" t="s">
        <v>44</v>
      </c>
      <c r="S19" s="6">
        <v>0.683786968</v>
      </c>
      <c r="T19" s="2">
        <v>18910.8</v>
      </c>
      <c r="U19" s="35">
        <f t="shared" si="5"/>
        <v>12930.9585944544</v>
      </c>
      <c r="V19" s="2">
        <v>16809.6</v>
      </c>
      <c r="W19" s="33">
        <f t="shared" si="7"/>
        <v>11494.1854172928</v>
      </c>
      <c r="X19" s="2">
        <v>18210.4</v>
      </c>
      <c r="Y19" s="29">
        <f t="shared" si="8"/>
        <v>12452.034202067201</v>
      </c>
      <c r="Z19" s="2">
        <v>16809.6</v>
      </c>
      <c r="AA19" s="33">
        <f t="shared" si="9"/>
        <v>11494.1854172928</v>
      </c>
      <c r="AB19" s="2">
        <v>18210.4</v>
      </c>
      <c r="AC19" s="33">
        <f t="shared" si="10"/>
        <v>12452.034202067201</v>
      </c>
      <c r="AD19" s="2">
        <v>17510</v>
      </c>
      <c r="AE19" s="35">
        <f t="shared" si="11"/>
        <v>11973.109809680001</v>
      </c>
      <c r="AF19" s="36">
        <v>131225.29</v>
      </c>
    </row>
    <row r="20" spans="1:32" ht="29.25" customHeight="1">
      <c r="A20" s="4">
        <v>13</v>
      </c>
      <c r="B20" s="24" t="s">
        <v>41</v>
      </c>
      <c r="C20" s="23" t="s">
        <v>29</v>
      </c>
      <c r="D20" s="6">
        <v>0.683786968</v>
      </c>
      <c r="E20" s="2">
        <v>0</v>
      </c>
      <c r="F20" s="21">
        <f t="shared" si="0"/>
        <v>0</v>
      </c>
      <c r="G20" s="2">
        <v>27960</v>
      </c>
      <c r="H20" s="30">
        <f t="shared" si="1"/>
        <v>19118.683625280002</v>
      </c>
      <c r="I20" s="2">
        <v>30290</v>
      </c>
      <c r="J20" s="30">
        <f t="shared" si="6"/>
        <v>20711.907260720003</v>
      </c>
      <c r="K20" s="2">
        <v>30290</v>
      </c>
      <c r="L20" s="29">
        <f t="shared" si="2"/>
        <v>20711.907260720003</v>
      </c>
      <c r="M20" s="2">
        <v>25630</v>
      </c>
      <c r="N20" s="33">
        <f t="shared" si="3"/>
        <v>17525.45998984</v>
      </c>
      <c r="O20" s="2">
        <v>27960</v>
      </c>
      <c r="P20" s="33">
        <f t="shared" si="4"/>
        <v>19118.683625280002</v>
      </c>
      <c r="Q20" s="24" t="s">
        <v>41</v>
      </c>
      <c r="R20" s="23" t="s">
        <v>29</v>
      </c>
      <c r="S20" s="6">
        <v>0.683786968</v>
      </c>
      <c r="T20" s="2">
        <v>31455</v>
      </c>
      <c r="U20" s="35">
        <f t="shared" si="5"/>
        <v>21508.51907844</v>
      </c>
      <c r="V20" s="2">
        <v>27960</v>
      </c>
      <c r="W20" s="33">
        <f t="shared" si="7"/>
        <v>19118.683625280002</v>
      </c>
      <c r="X20" s="2">
        <v>30290</v>
      </c>
      <c r="Y20" s="29">
        <f t="shared" si="8"/>
        <v>20711.907260720003</v>
      </c>
      <c r="Z20" s="2">
        <v>27960</v>
      </c>
      <c r="AA20" s="33">
        <f t="shared" si="9"/>
        <v>19118.683625280002</v>
      </c>
      <c r="AB20" s="2">
        <v>30290</v>
      </c>
      <c r="AC20" s="33">
        <f t="shared" si="10"/>
        <v>20711.907260720003</v>
      </c>
      <c r="AD20" s="2">
        <v>29125</v>
      </c>
      <c r="AE20" s="35">
        <f t="shared" si="11"/>
        <v>19915.295443000003</v>
      </c>
      <c r="AF20" s="36">
        <f t="shared" si="12"/>
        <v>218271.63805528005</v>
      </c>
    </row>
    <row r="21" spans="1:32" ht="37.5" customHeight="1">
      <c r="A21" s="4">
        <v>14</v>
      </c>
      <c r="B21" s="24" t="s">
        <v>42</v>
      </c>
      <c r="C21" s="25" t="s">
        <v>52</v>
      </c>
      <c r="D21" s="6">
        <v>0.683786968</v>
      </c>
      <c r="E21" s="2">
        <v>0</v>
      </c>
      <c r="F21" s="21">
        <f t="shared" si="0"/>
        <v>0</v>
      </c>
      <c r="G21" s="2">
        <v>27960</v>
      </c>
      <c r="H21" s="30">
        <f t="shared" si="1"/>
        <v>19118.683625280002</v>
      </c>
      <c r="I21" s="2">
        <v>30290</v>
      </c>
      <c r="J21" s="30">
        <f t="shared" si="6"/>
        <v>20711.907260720003</v>
      </c>
      <c r="K21" s="2">
        <v>30290</v>
      </c>
      <c r="L21" s="29">
        <f t="shared" si="2"/>
        <v>20711.907260720003</v>
      </c>
      <c r="M21" s="2">
        <v>25630</v>
      </c>
      <c r="N21" s="33">
        <f t="shared" si="3"/>
        <v>17525.45998984</v>
      </c>
      <c r="O21" s="2">
        <v>27960</v>
      </c>
      <c r="P21" s="33">
        <f t="shared" si="4"/>
        <v>19118.683625280002</v>
      </c>
      <c r="Q21" s="24" t="s">
        <v>42</v>
      </c>
      <c r="R21" s="25" t="s">
        <v>54</v>
      </c>
      <c r="S21" s="6">
        <v>0.683786968</v>
      </c>
      <c r="T21" s="2">
        <v>31455</v>
      </c>
      <c r="U21" s="35">
        <f t="shared" si="5"/>
        <v>21508.51907844</v>
      </c>
      <c r="V21" s="2">
        <v>27960</v>
      </c>
      <c r="W21" s="33">
        <f t="shared" si="7"/>
        <v>19118.683625280002</v>
      </c>
      <c r="X21" s="2">
        <v>30290</v>
      </c>
      <c r="Y21" s="29">
        <f t="shared" si="8"/>
        <v>20711.907260720003</v>
      </c>
      <c r="Z21" s="2">
        <v>27960</v>
      </c>
      <c r="AA21" s="33">
        <f t="shared" si="9"/>
        <v>19118.683625280002</v>
      </c>
      <c r="AB21" s="2">
        <v>30290</v>
      </c>
      <c r="AC21" s="33">
        <f t="shared" si="10"/>
        <v>20711.907260720003</v>
      </c>
      <c r="AD21" s="2">
        <v>29125</v>
      </c>
      <c r="AE21" s="35">
        <f t="shared" si="11"/>
        <v>19915.295443000003</v>
      </c>
      <c r="AF21" s="36">
        <f>F21+H21+J21+L21+N21+P21+U21+W21+Y21+AA21+AC21+AE21</f>
        <v>218271.63805528005</v>
      </c>
    </row>
    <row r="22" spans="1:32" ht="36" customHeight="1">
      <c r="A22" s="4">
        <v>15</v>
      </c>
      <c r="B22" s="24" t="s">
        <v>43</v>
      </c>
      <c r="C22" s="23" t="s">
        <v>27</v>
      </c>
      <c r="D22" s="6">
        <v>0.683786968</v>
      </c>
      <c r="E22" s="2">
        <v>0</v>
      </c>
      <c r="F22" s="21">
        <f t="shared" si="0"/>
        <v>0</v>
      </c>
      <c r="G22" s="2">
        <v>29568</v>
      </c>
      <c r="H22" s="30">
        <f t="shared" si="1"/>
        <v>20218.213069824</v>
      </c>
      <c r="I22" s="2">
        <v>32032</v>
      </c>
      <c r="J22" s="30">
        <f t="shared" si="6"/>
        <v>21903.064158976</v>
      </c>
      <c r="K22" s="2">
        <v>32032</v>
      </c>
      <c r="L22" s="29">
        <f t="shared" si="2"/>
        <v>21903.064158976</v>
      </c>
      <c r="M22" s="2">
        <v>27104</v>
      </c>
      <c r="N22" s="33">
        <f t="shared" si="3"/>
        <v>18533.361980672</v>
      </c>
      <c r="O22" s="2">
        <v>29568</v>
      </c>
      <c r="P22" s="33">
        <f t="shared" si="4"/>
        <v>20218.213069824</v>
      </c>
      <c r="Q22" s="24" t="s">
        <v>43</v>
      </c>
      <c r="R22" s="23" t="s">
        <v>27</v>
      </c>
      <c r="S22" s="6">
        <v>0.683786968</v>
      </c>
      <c r="T22" s="2">
        <v>33264</v>
      </c>
      <c r="U22" s="35">
        <f t="shared" si="5"/>
        <v>22745.489703552</v>
      </c>
      <c r="V22" s="2">
        <v>29568</v>
      </c>
      <c r="W22" s="33">
        <f t="shared" si="7"/>
        <v>20218.213069824</v>
      </c>
      <c r="X22" s="2">
        <v>32032</v>
      </c>
      <c r="Y22" s="29">
        <f t="shared" si="8"/>
        <v>21903.064158976</v>
      </c>
      <c r="Z22" s="2">
        <v>29568</v>
      </c>
      <c r="AA22" s="33">
        <f t="shared" si="9"/>
        <v>20218.213069824</v>
      </c>
      <c r="AB22" s="2">
        <v>32032</v>
      </c>
      <c r="AC22" s="33">
        <f t="shared" si="10"/>
        <v>21903.064158976</v>
      </c>
      <c r="AD22" s="2">
        <v>30800</v>
      </c>
      <c r="AE22" s="35">
        <f t="shared" si="11"/>
        <v>21060.638614400003</v>
      </c>
      <c r="AF22" s="36">
        <v>230824.57</v>
      </c>
    </row>
    <row r="23" spans="1:32" s="14" customFormat="1" ht="17.25" customHeight="1" thickBot="1">
      <c r="A23" s="13"/>
      <c r="B23" s="11" t="s">
        <v>2</v>
      </c>
      <c r="C23" s="15"/>
      <c r="D23" s="15"/>
      <c r="E23" s="15">
        <f aca="true" t="shared" si="13" ref="E23:AD23">SUM(E4:E22)</f>
        <v>113471.4</v>
      </c>
      <c r="F23" s="16">
        <f t="shared" si="13"/>
        <v>77590.26456071521</v>
      </c>
      <c r="G23" s="15">
        <f t="shared" si="13"/>
        <v>309779.2</v>
      </c>
      <c r="H23" s="16">
        <v>211822.99</v>
      </c>
      <c r="I23" s="15">
        <f t="shared" si="13"/>
        <v>335728.8</v>
      </c>
      <c r="J23" s="16">
        <f t="shared" si="13"/>
        <v>229566.9782222784</v>
      </c>
      <c r="K23" s="15">
        <f t="shared" si="13"/>
        <v>338977.5</v>
      </c>
      <c r="L23" s="16">
        <f t="shared" si="13"/>
        <v>231788.39694522</v>
      </c>
      <c r="M23" s="15">
        <f t="shared" si="13"/>
        <v>288327.8</v>
      </c>
      <c r="N23" s="15">
        <v>197154.78</v>
      </c>
      <c r="O23" s="15">
        <f t="shared" si="13"/>
        <v>310778.8</v>
      </c>
      <c r="P23" s="16">
        <v>212506.5</v>
      </c>
      <c r="Q23" s="11" t="s">
        <v>2</v>
      </c>
      <c r="R23" s="15"/>
      <c r="S23" s="15"/>
      <c r="T23" s="15">
        <f t="shared" si="13"/>
        <v>348299.6</v>
      </c>
      <c r="U23" s="28">
        <f t="shared" si="13"/>
        <v>238162.72743961282</v>
      </c>
      <c r="V23" s="15">
        <f t="shared" si="13"/>
        <v>310183.2</v>
      </c>
      <c r="W23" s="16">
        <v>212099.24</v>
      </c>
      <c r="X23" s="15">
        <f t="shared" si="13"/>
        <v>335728.8</v>
      </c>
      <c r="Y23" s="16">
        <f t="shared" si="13"/>
        <v>229566.9782222784</v>
      </c>
      <c r="Z23" s="15">
        <f t="shared" si="13"/>
        <v>309779.2</v>
      </c>
      <c r="AA23" s="16">
        <v>211822.99</v>
      </c>
      <c r="AB23" s="15">
        <f t="shared" si="13"/>
        <v>335728.8</v>
      </c>
      <c r="AC23" s="16">
        <f t="shared" si="13"/>
        <v>229566.9782222784</v>
      </c>
      <c r="AD23" s="15">
        <f t="shared" si="13"/>
        <v>323158</v>
      </c>
      <c r="AE23" s="16">
        <v>220971.2</v>
      </c>
      <c r="AF23" s="37">
        <f>SUM(AF4:AF22)</f>
        <v>2502620.0272426847</v>
      </c>
    </row>
    <row r="25" spans="2:32" ht="27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9" t="s">
        <v>66</v>
      </c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2:17" ht="12.75">
      <c r="B26" s="40"/>
      <c r="Q26" s="40"/>
    </row>
    <row r="27" spans="2:33" ht="13.5">
      <c r="B27" s="40"/>
      <c r="P27" s="38" t="s">
        <v>45</v>
      </c>
      <c r="Q27" s="40"/>
      <c r="AG27" s="39" t="s">
        <v>46</v>
      </c>
    </row>
  </sheetData>
  <sheetProtection/>
  <mergeCells count="36">
    <mergeCell ref="B8:B9"/>
    <mergeCell ref="A8:A9"/>
    <mergeCell ref="Q8:Q9"/>
    <mergeCell ref="B16:B17"/>
    <mergeCell ref="A16:A17"/>
    <mergeCell ref="Q16:Q17"/>
    <mergeCell ref="Q5:Q6"/>
    <mergeCell ref="A13:A14"/>
    <mergeCell ref="B13:B14"/>
    <mergeCell ref="Q13:Q14"/>
    <mergeCell ref="A1:L1"/>
    <mergeCell ref="AE1:AG1"/>
    <mergeCell ref="A2:A3"/>
    <mergeCell ref="G2:H2"/>
    <mergeCell ref="V2:W2"/>
    <mergeCell ref="I2:J2"/>
    <mergeCell ref="B25:P25"/>
    <mergeCell ref="N1:P1"/>
    <mergeCell ref="Q25:AF25"/>
    <mergeCell ref="M2:N2"/>
    <mergeCell ref="O2:P2"/>
    <mergeCell ref="T2:U2"/>
    <mergeCell ref="B2:B3"/>
    <mergeCell ref="C2:C3"/>
    <mergeCell ref="D2:D3"/>
    <mergeCell ref="E2:F2"/>
    <mergeCell ref="B5:B6"/>
    <mergeCell ref="A5:A6"/>
    <mergeCell ref="AD2:AE2"/>
    <mergeCell ref="K2:L2"/>
    <mergeCell ref="X2:Y2"/>
    <mergeCell ref="Z2:AA2"/>
    <mergeCell ref="AB2:AC2"/>
    <mergeCell ref="Q2:Q3"/>
    <mergeCell ref="R2:R3"/>
    <mergeCell ref="S2:S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71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2021-09-24T07:58:13Z</cp:lastPrinted>
  <dcterms:created xsi:type="dcterms:W3CDTF">1996-10-08T23:32:33Z</dcterms:created>
  <dcterms:modified xsi:type="dcterms:W3CDTF">2021-09-24T08:01:57Z</dcterms:modified>
  <cp:category/>
  <cp:version/>
  <cp:contentType/>
  <cp:contentStatus/>
</cp:coreProperties>
</file>