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4370" windowHeight="6645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52511" refMode="R1C1"/>
</workbook>
</file>

<file path=xl/calcChain.xml><?xml version="1.0" encoding="utf-8"?>
<calcChain xmlns="http://schemas.openxmlformats.org/spreadsheetml/2006/main">
  <c r="D116" i="9" l="1"/>
  <c r="E116" i="9"/>
  <c r="F116" i="9"/>
  <c r="J116" i="9"/>
  <c r="C116" i="9"/>
  <c r="I106" i="9"/>
  <c r="I116" i="9" s="1"/>
  <c r="I107" i="9"/>
  <c r="I108" i="9"/>
  <c r="H106" i="9"/>
  <c r="H116" i="9" s="1"/>
  <c r="H107" i="9"/>
  <c r="H108" i="9"/>
  <c r="G107" i="9"/>
  <c r="G108" i="9"/>
  <c r="G106" i="9"/>
  <c r="G116" i="9" s="1"/>
  <c r="G105" i="9"/>
  <c r="F105" i="9"/>
  <c r="J105" i="9" s="1"/>
  <c r="E105" i="9"/>
  <c r="D105" i="9"/>
  <c r="C105" i="9"/>
  <c r="J57" i="9"/>
  <c r="J62" i="9" s="1"/>
  <c r="J70" i="9" s="1"/>
  <c r="J71" i="9" s="1"/>
  <c r="J114" i="9" s="1"/>
  <c r="D54" i="9"/>
  <c r="D57" i="9"/>
  <c r="D62" i="9" s="1"/>
  <c r="D70" i="9" s="1"/>
  <c r="D71" i="9" s="1"/>
  <c r="D114" i="9" s="1"/>
  <c r="D115" i="9" s="1"/>
  <c r="E54" i="9"/>
  <c r="E57" i="9" s="1"/>
  <c r="E62" i="9" s="1"/>
  <c r="E70" i="9" s="1"/>
  <c r="E71" i="9" s="1"/>
  <c r="E114" i="9" s="1"/>
  <c r="E115" i="9" s="1"/>
  <c r="F54" i="9"/>
  <c r="F57" i="9" s="1"/>
  <c r="F62" i="9" s="1"/>
  <c r="F70" i="9" s="1"/>
  <c r="F71" i="9" s="1"/>
  <c r="F114" i="9" s="1"/>
  <c r="F115" i="9" s="1"/>
  <c r="J54" i="9"/>
  <c r="C54" i="9"/>
  <c r="C57" i="9" s="1"/>
  <c r="C62" i="9" s="1"/>
  <c r="C70" i="9" s="1"/>
  <c r="C71" i="9" s="1"/>
  <c r="C114" i="9" s="1"/>
  <c r="C115" i="9" s="1"/>
  <c r="G52" i="9"/>
  <c r="H52" i="9"/>
  <c r="I52" i="9" s="1"/>
  <c r="G51" i="9"/>
  <c r="H51" i="9" s="1"/>
  <c r="I105" i="9" l="1"/>
  <c r="H54" i="9"/>
  <c r="H57" i="9" s="1"/>
  <c r="H62" i="9" s="1"/>
  <c r="H70" i="9" s="1"/>
  <c r="H71" i="9" s="1"/>
  <c r="H114" i="9" s="1"/>
  <c r="H115" i="9" s="1"/>
  <c r="I51" i="9"/>
  <c r="I54" i="9" s="1"/>
  <c r="I57" i="9" s="1"/>
  <c r="I62" i="9" s="1"/>
  <c r="I70" i="9" s="1"/>
  <c r="I71" i="9" s="1"/>
  <c r="I114" i="9" s="1"/>
  <c r="I115" i="9" s="1"/>
  <c r="G54" i="9"/>
  <c r="G57" i="9" s="1"/>
  <c r="G62" i="9" s="1"/>
  <c r="G70" i="9" s="1"/>
  <c r="G71" i="9" s="1"/>
  <c r="G114" i="9" s="1"/>
  <c r="G115" i="9" s="1"/>
  <c r="H105" i="9"/>
</calcChain>
</file>

<file path=xl/sharedStrings.xml><?xml version="1.0" encoding="utf-8"?>
<sst xmlns="http://schemas.openxmlformats.org/spreadsheetml/2006/main" count="220" uniqueCount="219">
  <si>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</si>
  <si>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</si>
  <si>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</si>
  <si>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</si>
  <si>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</si>
  <si>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</si>
  <si>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</si>
  <si>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</si>
  <si>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</si>
  <si>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</si>
  <si>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</si>
  <si>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</si>
  <si>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</si>
  <si>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</si>
  <si>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</si>
  <si>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</si>
  <si>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</si>
  <si>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</si>
  <si>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</si>
  <si>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</si>
  <si>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</si>
  <si>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</si>
  <si>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</si>
  <si>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</si>
  <si>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</si>
  <si>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</si>
  <si>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</si>
  <si>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</si>
  <si>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</si>
  <si>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</si>
  <si>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</si>
  <si>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</si>
  <si>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</si>
  <si>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</si>
  <si>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</si>
  <si>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</si>
  <si>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</si>
  <si>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</si>
  <si>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</si>
  <si>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</si>
  <si>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</si>
  <si>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</si>
  <si>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</si>
  <si>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</si>
  <si>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</si>
  <si>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</si>
  <si>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</si>
  <si>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</si>
  <si>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</si>
  <si>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</si>
  <si>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</si>
  <si>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</si>
  <si>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</si>
  <si>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</si>
  <si>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</si>
  <si>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</si>
  <si>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</si>
  <si>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</si>
  <si>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</si>
  <si>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</si>
  <si>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</si>
  <si>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</si>
  <si>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</si>
  <si>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</si>
  <si>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</si>
  <si>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</si>
  <si>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</si>
  <si>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</si>
  <si>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</si>
  <si>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</si>
  <si>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</si>
  <si>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</si>
  <si>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</si>
  <si>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</si>
  <si>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</si>
  <si>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</si>
  <si>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</si>
  <si>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</si>
  <si>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</si>
  <si>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</si>
  <si>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</si>
  <si>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</si>
  <si>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</si>
  <si>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</si>
  <si>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</si>
  <si>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</si>
  <si>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</si>
  <si>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</si>
  <si>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</si>
  <si>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</si>
  <si>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</si>
  <si>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</si>
  <si>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</si>
  <si>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</si>
  <si>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</si>
  <si>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</si>
  <si>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</si>
  <si>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</si>
  <si>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</si>
  <si>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</si>
  <si>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</si>
  <si>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</si>
  <si>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</si>
  <si>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</si>
  <si>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</si>
  <si>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</si>
  <si>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</si>
  <si>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</si>
  <si>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</si>
  <si>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</si>
  <si>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</si>
  <si>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</si>
  <si>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</si>
  <si>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</si>
  <si>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</si>
  <si>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</si>
  <si>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</si>
  <si>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</si>
  <si>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</si>
  <si>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</si>
  <si>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</si>
  <si>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</si>
  <si>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</si>
  <si>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</si>
  <si>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</si>
  <si>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</si>
  <si>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</si>
  <si>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</si>
  <si>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</si>
  <si>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</si>
  <si>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</si>
  <si>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</si>
  <si>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</si>
  <si>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</si>
  <si>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</si>
  <si>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</si>
  <si>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</si>
  <si>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</si>
  <si>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</si>
  <si>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</si>
  <si>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</si>
  <si>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</si>
  <si>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</si>
  <si>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</si>
  <si>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</si>
  <si>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</si>
  <si>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</si>
  <si>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</si>
  <si>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</si>
  <si>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</si>
  <si>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</si>
  <si>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</si>
  <si>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</si>
  <si>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</si>
  <si>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</si>
  <si>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</si>
  <si>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</si>
  <si>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</si>
  <si>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</si>
  <si>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</si>
  <si>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</si>
  <si>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</si>
  <si>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</si>
  <si>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</si>
  <si>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</si>
  <si>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</si>
  <si>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</si>
  <si>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</si>
  <si>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</si>
  <si>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</si>
  <si>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</si>
  <si>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</si>
  <si>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</si>
  <si>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</si>
  <si>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</si>
  <si>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</si>
  <si>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</si>
  <si>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</si>
  <si>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</si>
  <si>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</si>
  <si>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</si>
  <si>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</si>
  <si>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</si>
  <si>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</si>
  <si>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</si>
  <si>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</si>
  <si>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</si>
  <si>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</si>
  <si>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>_____________________________</t>
  </si>
  <si>
    <t xml:space="preserve">    (підпис) </t>
  </si>
  <si>
    <t xml:space="preserve">Головний бухгалтер _________________       </t>
  </si>
  <si>
    <t>_______________________________</t>
  </si>
  <si>
    <t>_____________________________________________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</si>
  <si>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</si>
  <si>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</si>
  <si>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</si>
  <si>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</si>
  <si>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</si>
  <si>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</si>
  <si>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</si>
  <si>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</si>
  <si>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</si>
  <si>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</si>
  <si>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</si>
  <si>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</si>
  <si>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</si>
  <si>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</si>
  <si>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Комунальне підприємство "СПОРТ-АРЕНА" Калуської міської ради</t>
  </si>
  <si>
    <t>м. Калуш, Івано-Франківська область</t>
  </si>
  <si>
    <t>Функціонуванняя спортивних споруд</t>
  </si>
  <si>
    <t>комунальна</t>
  </si>
  <si>
    <t>вул. І.Франка, 1, м. Калуш, Івано-Франківська область</t>
  </si>
  <si>
    <t>Демчук Р.В.   в.о. Кирніцька У.Т.</t>
  </si>
  <si>
    <t>Програми фінансової підтримки КП «СПОРТ-АРЕНА» на 2021-2022 роки та 2023 рік</t>
  </si>
  <si>
    <r>
      <t xml:space="preserve">Інші операційні доходи </t>
    </r>
    <r>
      <rPr>
        <i/>
        <sz val="12"/>
        <rFont val="Arial"/>
        <family val="2"/>
        <charset val="204"/>
      </rPr>
      <t>(фінансування згідно програми)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</si>
  <si>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(ЗП, нарахування на ЗП, матеріали, предмети)</t>
    </r>
  </si>
  <si>
    <t>ФІНАНСОВИЙ ПЛАН ПІДПРИЄМСТВА НА  2024 рік</t>
  </si>
  <si>
    <t>67.29</t>
  </si>
  <si>
    <t>19.12.2023 № 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</si>
</sst>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3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164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4" fontId="23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164" fontId="23" fillId="4" borderId="4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27" fillId="5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164" fontId="17" fillId="7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Alignment="1">
      <alignment horizontal="center"/>
    </xf>
    <xf numFmtId="0" fontId="30" fillId="2" borderId="0" xfId="0" applyFont="1" applyFill="1"/>
    <xf numFmtId="0" fontId="29" fillId="2" borderId="0" xfId="0" applyFont="1" applyFill="1" applyAlignment="1">
      <alignment horizontal="center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5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7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31" fillId="2" borderId="8" xfId="0" applyFont="1" applyFill="1" applyBorder="1"/>
    <xf numFmtId="0" fontId="17" fillId="2" borderId="8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 vertical="center" wrapText="1"/>
    </xf>
    <xf numFmtId="4" fontId="2" fillId="8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1" fillId="8" borderId="4" xfId="0" applyNumberFormat="1" applyFont="1" applyFill="1" applyBorder="1" applyAlignment="1">
      <alignment horizontal="center" vertical="center" wrapText="1"/>
    </xf>
    <xf numFmtId="164" fontId="2" fillId="8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9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2" fillId="5" borderId="4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9" fontId="2" fillId="4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19" fillId="3" borderId="4" xfId="0" applyNumberFormat="1" applyFont="1" applyFill="1" applyBorder="1" applyAlignment="1">
      <alignment horizontal="center" vertical="center"/>
    </xf>
    <xf numFmtId="164" fontId="28" fillId="5" borderId="4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2" fontId="1" fillId="9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/>
    </xf>
    <xf numFmtId="0" fontId="31" fillId="2" borderId="9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wrapText="1"/>
    </xf>
    <xf numFmtId="4" fontId="17" fillId="7" borderId="4" xfId="0" applyNumberFormat="1" applyFont="1" applyFill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topLeftCell="A101" zoomScale="75" zoomScaleNormal="75" zoomScaleSheetLayoutView="75" workbookViewId="0">
      <selection activeCell="G10" sqref="G10:J10"/>
    </sheetView>
  </sheetViews>
  <sheetFormatPr defaultRowHeight="15.75" x14ac:dyDescent="0.25"/>
  <cols>
    <col min="1" max="1" width="52" style="119" customWidth="1"/>
    <col min="2" max="2" width="10" style="5" customWidth="1"/>
    <col min="3" max="3" width="14.5703125" style="5" customWidth="1"/>
    <col min="4" max="4" width="14" style="5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13.85546875" style="3" customWidth="1"/>
    <col min="12" max="12" width="18" style="2" customWidth="1"/>
    <col min="13" max="16384" width="9.140625" style="2"/>
  </cols>
  <sheetData>
    <row r="1" spans="1:11" x14ac:dyDescent="0.25">
      <c r="A1" s="192" t="s">
        <v>132</v>
      </c>
      <c r="B1" s="192"/>
      <c r="C1" s="1"/>
      <c r="D1" s="1"/>
      <c r="G1" s="200" t="s">
        <v>0</v>
      </c>
      <c r="H1" s="200"/>
      <c r="I1" s="200"/>
      <c r="J1" s="200"/>
    </row>
    <row r="2" spans="1:11" x14ac:dyDescent="0.25">
      <c r="A2" s="138" t="s">
        <v>125</v>
      </c>
      <c r="B2" s="4"/>
      <c r="G2" s="200" t="s">
        <v>120</v>
      </c>
      <c r="H2" s="200"/>
      <c r="I2" s="200"/>
      <c r="J2" s="200"/>
    </row>
    <row r="3" spans="1:11" x14ac:dyDescent="0.25">
      <c r="A3" s="139" t="s">
        <v>126</v>
      </c>
      <c r="B3" s="6"/>
      <c r="G3" s="200" t="s">
        <v>121</v>
      </c>
      <c r="H3" s="200"/>
      <c r="I3" s="200"/>
      <c r="J3" s="200"/>
    </row>
    <row r="4" spans="1:11" x14ac:dyDescent="0.25">
      <c r="A4" s="138" t="s">
        <v>127</v>
      </c>
      <c r="B4" s="6"/>
      <c r="G4" s="200" t="s">
        <v>122</v>
      </c>
      <c r="H4" s="200"/>
      <c r="I4" s="200"/>
      <c r="J4" s="200"/>
    </row>
    <row r="5" spans="1:11" ht="22.5" customHeight="1" x14ac:dyDescent="0.25">
      <c r="A5" s="201" t="s">
        <v>128</v>
      </c>
      <c r="B5" s="201"/>
      <c r="C5" s="7"/>
      <c r="D5" s="7"/>
      <c r="E5" s="8"/>
      <c r="F5" s="8"/>
      <c r="G5" s="200"/>
      <c r="H5" s="200"/>
      <c r="I5" s="200"/>
      <c r="J5" s="200"/>
    </row>
    <row r="6" spans="1:11" ht="9" customHeight="1" x14ac:dyDescent="0.25">
      <c r="B6" s="8"/>
      <c r="C6" s="8"/>
      <c r="D6" s="8"/>
      <c r="E6" s="8"/>
      <c r="F6" s="8"/>
      <c r="G6" s="9"/>
      <c r="H6" s="9"/>
      <c r="I6" s="9"/>
      <c r="J6" s="9"/>
    </row>
    <row r="7" spans="1:11" x14ac:dyDescent="0.25">
      <c r="A7" s="191"/>
      <c r="B7" s="191"/>
      <c r="C7" s="10"/>
      <c r="D7" s="10"/>
      <c r="E7" s="11"/>
      <c r="F7" s="11"/>
      <c r="G7" s="192" t="s">
        <v>1</v>
      </c>
      <c r="H7" s="192"/>
      <c r="I7" s="192"/>
      <c r="J7" s="192"/>
    </row>
    <row r="8" spans="1:11" s="12" customFormat="1" ht="15" customHeight="1" x14ac:dyDescent="0.2">
      <c r="A8" s="140"/>
      <c r="E8" s="13"/>
      <c r="F8" s="13"/>
      <c r="G8" s="193" t="s">
        <v>123</v>
      </c>
      <c r="H8" s="193"/>
      <c r="I8" s="193"/>
      <c r="J8" s="193"/>
      <c r="K8" s="14"/>
    </row>
    <row r="9" spans="1:11" ht="16.5" customHeight="1" x14ac:dyDescent="0.25">
      <c r="A9" s="119" t="s">
        <v>131</v>
      </c>
      <c r="B9" s="15"/>
      <c r="C9" s="15"/>
      <c r="D9" s="15"/>
      <c r="E9" s="15"/>
      <c r="F9" s="15"/>
      <c r="G9" s="195" t="s">
        <v>124</v>
      </c>
      <c r="H9" s="195"/>
      <c r="I9" s="195"/>
      <c r="J9" s="195"/>
    </row>
    <row r="10" spans="1:11" s="12" customFormat="1" ht="19.5" customHeight="1" x14ac:dyDescent="0.2">
      <c r="A10" s="119" t="s">
        <v>129</v>
      </c>
      <c r="B10" s="15"/>
      <c r="C10" s="16"/>
      <c r="D10" s="16"/>
      <c r="E10" s="13"/>
      <c r="F10" s="13"/>
      <c r="G10" s="194" t="s">
        <v>218</v>
      </c>
      <c r="H10" s="194"/>
      <c r="I10" s="194"/>
      <c r="J10" s="194"/>
      <c r="K10" s="14"/>
    </row>
    <row r="11" spans="1:11" ht="17.25" customHeight="1" x14ac:dyDescent="0.25">
      <c r="A11" s="198" t="s">
        <v>130</v>
      </c>
      <c r="B11" s="198"/>
      <c r="C11" s="7"/>
      <c r="D11" s="7"/>
      <c r="E11" s="17"/>
      <c r="F11" s="17"/>
      <c r="G11" s="199"/>
      <c r="H11" s="199"/>
      <c r="I11" s="199"/>
      <c r="J11" s="199"/>
    </row>
    <row r="12" spans="1:11" ht="19.5" customHeight="1" x14ac:dyDescent="0.25">
      <c r="A12" s="119" t="s">
        <v>133</v>
      </c>
      <c r="E12" s="17"/>
      <c r="F12" s="17"/>
      <c r="G12" s="15"/>
      <c r="H12" s="15"/>
      <c r="I12" s="15"/>
      <c r="J12" s="5"/>
    </row>
    <row r="13" spans="1:11" s="12" customFormat="1" ht="16.5" customHeight="1" x14ac:dyDescent="0.25">
      <c r="A13" s="119" t="s">
        <v>134</v>
      </c>
      <c r="B13" s="18"/>
      <c r="C13" s="18"/>
      <c r="D13" s="18"/>
      <c r="E13" s="13"/>
      <c r="F13" s="13"/>
      <c r="G13" s="192"/>
      <c r="H13" s="192"/>
      <c r="I13" s="192"/>
      <c r="J13" s="192"/>
      <c r="K13" s="14"/>
    </row>
    <row r="14" spans="1:11" s="12" customFormat="1" ht="15" x14ac:dyDescent="0.2">
      <c r="A14" s="140"/>
      <c r="B14" s="18"/>
      <c r="C14" s="18"/>
      <c r="D14" s="18"/>
      <c r="E14" s="13"/>
      <c r="F14" s="13"/>
      <c r="G14" s="198"/>
      <c r="H14" s="198"/>
      <c r="I14" s="198"/>
      <c r="J14" s="198"/>
      <c r="K14" s="14"/>
    </row>
    <row r="15" spans="1:11" x14ac:dyDescent="0.25">
      <c r="B15" s="19"/>
      <c r="C15" s="19"/>
      <c r="D15" s="19"/>
      <c r="E15" s="19"/>
      <c r="F15" s="19"/>
      <c r="G15" s="188"/>
      <c r="H15" s="188"/>
      <c r="I15" s="188"/>
      <c r="J15" s="20" t="s">
        <v>2</v>
      </c>
    </row>
    <row r="16" spans="1:11" x14ac:dyDescent="0.25">
      <c r="A16" s="141" t="s">
        <v>3</v>
      </c>
      <c r="B16" s="21"/>
      <c r="C16" s="21"/>
      <c r="D16" s="21"/>
      <c r="E16" s="21"/>
      <c r="F16" s="21"/>
      <c r="G16" s="5"/>
      <c r="H16" s="22"/>
      <c r="I16" s="23" t="s">
        <v>4</v>
      </c>
      <c r="J16" s="24">
        <v>2023</v>
      </c>
    </row>
    <row r="17" spans="1:10" ht="18" customHeight="1" x14ac:dyDescent="0.25">
      <c r="A17" s="25" t="s">
        <v>5</v>
      </c>
      <c r="B17" s="173" t="s">
        <v>207</v>
      </c>
      <c r="C17" s="173"/>
      <c r="D17" s="173"/>
      <c r="E17" s="173"/>
      <c r="F17" s="173"/>
      <c r="G17" s="173"/>
      <c r="H17" s="189" t="s">
        <v>6</v>
      </c>
      <c r="I17" s="189"/>
      <c r="J17" s="24">
        <v>44297488</v>
      </c>
    </row>
    <row r="18" spans="1:10" ht="15.75" customHeight="1" x14ac:dyDescent="0.25">
      <c r="A18" s="142" t="s">
        <v>7</v>
      </c>
      <c r="B18" s="181"/>
      <c r="C18" s="181"/>
      <c r="D18" s="181"/>
      <c r="E18" s="181"/>
      <c r="F18" s="181"/>
      <c r="G18" s="181"/>
      <c r="H18" s="189" t="s">
        <v>8</v>
      </c>
      <c r="I18" s="189"/>
      <c r="J18" s="24">
        <v>150</v>
      </c>
    </row>
    <row r="19" spans="1:10" ht="15.75" customHeight="1" x14ac:dyDescent="0.25">
      <c r="A19" s="143" t="s">
        <v>9</v>
      </c>
      <c r="B19" s="190" t="s">
        <v>208</v>
      </c>
      <c r="C19" s="190"/>
      <c r="D19" s="190"/>
      <c r="E19" s="190"/>
      <c r="F19" s="190"/>
      <c r="G19" s="190"/>
      <c r="H19" s="172" t="s">
        <v>10</v>
      </c>
      <c r="I19" s="172"/>
      <c r="J19" s="24"/>
    </row>
    <row r="20" spans="1:10" ht="15.75" customHeight="1" x14ac:dyDescent="0.25">
      <c r="A20" s="25" t="s">
        <v>135</v>
      </c>
      <c r="B20" s="180"/>
      <c r="C20" s="180"/>
      <c r="D20" s="180"/>
      <c r="E20" s="180"/>
      <c r="F20" s="180"/>
      <c r="G20" s="180"/>
      <c r="H20" s="172" t="s">
        <v>11</v>
      </c>
      <c r="I20" s="172"/>
      <c r="J20" s="24"/>
    </row>
    <row r="21" spans="1:10" ht="15.75" customHeight="1" x14ac:dyDescent="0.25">
      <c r="A21" s="25" t="s">
        <v>12</v>
      </c>
      <c r="B21" s="181"/>
      <c r="C21" s="181"/>
      <c r="D21" s="181"/>
      <c r="E21" s="181"/>
      <c r="F21" s="181"/>
      <c r="G21" s="181"/>
      <c r="H21" s="172" t="s">
        <v>13</v>
      </c>
      <c r="I21" s="172"/>
      <c r="J21" s="24"/>
    </row>
    <row r="22" spans="1:10" ht="15.75" customHeight="1" x14ac:dyDescent="0.25">
      <c r="A22" s="25" t="s">
        <v>14</v>
      </c>
      <c r="B22" s="173" t="s">
        <v>209</v>
      </c>
      <c r="C22" s="173"/>
      <c r="D22" s="173"/>
      <c r="E22" s="173"/>
      <c r="F22" s="173"/>
      <c r="G22" s="173"/>
      <c r="H22" s="172" t="s">
        <v>15</v>
      </c>
      <c r="I22" s="172"/>
      <c r="J22" s="24">
        <v>93.11</v>
      </c>
    </row>
    <row r="23" spans="1:10" ht="15.75" customHeight="1" x14ac:dyDescent="0.25">
      <c r="A23" s="25" t="s">
        <v>206</v>
      </c>
      <c r="B23" s="179"/>
      <c r="C23" s="179"/>
      <c r="D23" s="179"/>
      <c r="E23" s="179"/>
      <c r="F23" s="179"/>
      <c r="G23" s="179"/>
      <c r="H23" s="172"/>
      <c r="I23" s="172"/>
      <c r="J23" s="24"/>
    </row>
    <row r="24" spans="1:10" ht="15.75" customHeight="1" x14ac:dyDescent="0.25">
      <c r="A24" s="25" t="s">
        <v>16</v>
      </c>
      <c r="B24" s="173" t="s">
        <v>210</v>
      </c>
      <c r="C24" s="173"/>
      <c r="D24" s="173"/>
      <c r="E24" s="173"/>
      <c r="F24" s="173"/>
      <c r="G24" s="173"/>
      <c r="H24" s="172"/>
      <c r="I24" s="172"/>
      <c r="J24" s="24"/>
    </row>
    <row r="25" spans="1:10" x14ac:dyDescent="0.25">
      <c r="A25" s="25" t="s">
        <v>17</v>
      </c>
      <c r="B25" s="26">
        <v>2</v>
      </c>
      <c r="C25" s="27"/>
      <c r="D25" s="27"/>
      <c r="E25" s="27"/>
      <c r="F25" s="27"/>
      <c r="G25" s="27"/>
      <c r="H25" s="28"/>
      <c r="I25" s="29"/>
      <c r="J25" s="22"/>
    </row>
    <row r="26" spans="1:10" x14ac:dyDescent="0.25">
      <c r="A26" s="118" t="s">
        <v>18</v>
      </c>
      <c r="B26" s="174" t="s">
        <v>211</v>
      </c>
      <c r="C26" s="174"/>
      <c r="D26" s="174"/>
      <c r="E26" s="174"/>
      <c r="F26" s="174"/>
      <c r="G26" s="174"/>
      <c r="H26" s="174"/>
      <c r="I26" s="174"/>
    </row>
    <row r="27" spans="1:10" ht="14.25" customHeight="1" x14ac:dyDescent="0.25">
      <c r="A27" s="25" t="s">
        <v>19</v>
      </c>
      <c r="B27" s="30"/>
      <c r="C27" s="31"/>
      <c r="D27" s="31"/>
      <c r="E27" s="31"/>
      <c r="F27" s="31"/>
      <c r="G27" s="31"/>
      <c r="H27" s="31"/>
      <c r="I27" s="32"/>
    </row>
    <row r="28" spans="1:10" x14ac:dyDescent="0.25">
      <c r="A28" s="118" t="s">
        <v>20</v>
      </c>
      <c r="B28" s="175" t="s">
        <v>212</v>
      </c>
      <c r="C28" s="175"/>
      <c r="D28" s="175"/>
      <c r="E28" s="175"/>
      <c r="F28" s="175"/>
      <c r="G28" s="175"/>
      <c r="H28" s="175"/>
      <c r="I28" s="175"/>
    </row>
    <row r="29" spans="1:10" x14ac:dyDescent="0.25">
      <c r="B29" s="2"/>
      <c r="C29" s="2"/>
      <c r="D29" s="2"/>
    </row>
    <row r="30" spans="1:10" x14ac:dyDescent="0.25">
      <c r="B30" s="2"/>
      <c r="C30" s="2"/>
      <c r="D30" s="2"/>
    </row>
    <row r="31" spans="1:10" ht="22.5" customHeight="1" x14ac:dyDescent="0.25">
      <c r="A31" s="177" t="s">
        <v>216</v>
      </c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0" ht="12" customHeight="1" x14ac:dyDescent="0.25">
      <c r="A32" s="178"/>
      <c r="B32" s="178"/>
      <c r="C32" s="178"/>
      <c r="D32" s="178"/>
      <c r="E32" s="178"/>
      <c r="F32" s="178"/>
      <c r="G32" s="178"/>
      <c r="H32" s="178"/>
      <c r="I32" s="178"/>
      <c r="J32" s="33"/>
    </row>
    <row r="33" spans="1:12" ht="21" customHeight="1" x14ac:dyDescent="0.25">
      <c r="A33" s="176" t="s">
        <v>21</v>
      </c>
      <c r="B33" s="176"/>
      <c r="C33" s="176"/>
      <c r="D33" s="176"/>
      <c r="E33" s="176"/>
      <c r="F33" s="176"/>
      <c r="G33" s="176"/>
      <c r="H33" s="176"/>
      <c r="I33" s="176"/>
      <c r="J33" s="176"/>
    </row>
    <row r="34" spans="1:12" ht="18" customHeight="1" x14ac:dyDescent="0.25">
      <c r="A34" s="166" t="s">
        <v>136</v>
      </c>
      <c r="B34" s="166"/>
      <c r="C34" s="166"/>
      <c r="D34" s="166"/>
      <c r="E34" s="166"/>
      <c r="F34" s="166"/>
      <c r="G34" s="166"/>
      <c r="H34" s="166"/>
      <c r="I34" s="166"/>
      <c r="J34" s="166"/>
    </row>
    <row r="35" spans="1:12" ht="19.5" customHeight="1" x14ac:dyDescent="0.25">
      <c r="A35" s="144"/>
      <c r="B35" s="34"/>
      <c r="C35" s="35"/>
      <c r="D35" s="35"/>
      <c r="E35" s="35"/>
      <c r="F35" s="35"/>
      <c r="G35" s="35"/>
      <c r="H35" s="35"/>
      <c r="I35" s="34"/>
      <c r="J35" s="34"/>
    </row>
    <row r="36" spans="1:12" ht="18.75" customHeight="1" x14ac:dyDescent="0.25">
      <c r="A36" s="168"/>
      <c r="B36" s="169" t="s">
        <v>22</v>
      </c>
      <c r="C36" s="170" t="s">
        <v>138</v>
      </c>
      <c r="D36" s="170" t="s">
        <v>139</v>
      </c>
      <c r="E36" s="171" t="s">
        <v>137</v>
      </c>
      <c r="F36" s="196" t="s">
        <v>140</v>
      </c>
      <c r="G36" s="169" t="s">
        <v>141</v>
      </c>
      <c r="H36" s="169"/>
      <c r="I36" s="169"/>
      <c r="J36" s="169"/>
      <c r="K36" s="36"/>
    </row>
    <row r="37" spans="1:12" ht="45.75" customHeight="1" x14ac:dyDescent="0.25">
      <c r="A37" s="168"/>
      <c r="B37" s="169"/>
      <c r="C37" s="170"/>
      <c r="D37" s="170"/>
      <c r="E37" s="171"/>
      <c r="F37" s="197"/>
      <c r="G37" s="114" t="s">
        <v>142</v>
      </c>
      <c r="H37" s="114" t="s">
        <v>143</v>
      </c>
      <c r="I37" s="114" t="s">
        <v>144</v>
      </c>
      <c r="J37" s="114" t="s">
        <v>145</v>
      </c>
      <c r="K37" s="36"/>
    </row>
    <row r="38" spans="1:12" x14ac:dyDescent="0.25">
      <c r="A38" s="39">
        <v>1</v>
      </c>
      <c r="B38" s="115">
        <v>2</v>
      </c>
      <c r="C38" s="116">
        <v>3</v>
      </c>
      <c r="D38" s="116">
        <v>4</v>
      </c>
      <c r="E38" s="115">
        <v>5</v>
      </c>
      <c r="F38" s="115">
        <v>6</v>
      </c>
      <c r="G38" s="80">
        <v>7</v>
      </c>
      <c r="H38" s="80">
        <v>8</v>
      </c>
      <c r="I38" s="80">
        <v>9</v>
      </c>
      <c r="J38" s="80">
        <v>10</v>
      </c>
    </row>
    <row r="39" spans="1:12" ht="20.25" x14ac:dyDescent="0.25">
      <c r="A39" s="145" t="s">
        <v>23</v>
      </c>
      <c r="B39" s="120"/>
      <c r="C39" s="120"/>
      <c r="D39" s="37"/>
      <c r="E39" s="120"/>
      <c r="F39" s="120"/>
      <c r="G39" s="120"/>
      <c r="H39" s="120"/>
      <c r="I39" s="120"/>
      <c r="J39" s="120"/>
    </row>
    <row r="40" spans="1:12" ht="30" x14ac:dyDescent="0.2">
      <c r="A40" s="109" t="s">
        <v>24</v>
      </c>
      <c r="B40" s="110" t="s">
        <v>25</v>
      </c>
      <c r="C40" s="121"/>
      <c r="D40" s="121"/>
      <c r="E40" s="121"/>
      <c r="F40" s="121"/>
      <c r="G40" s="121"/>
      <c r="H40" s="121"/>
      <c r="I40" s="121"/>
      <c r="J40" s="121"/>
      <c r="K40" s="38"/>
    </row>
    <row r="41" spans="1:12" x14ac:dyDescent="0.25">
      <c r="A41" s="39" t="s">
        <v>26</v>
      </c>
      <c r="B41" s="117" t="s">
        <v>27</v>
      </c>
      <c r="C41" s="101"/>
      <c r="D41" s="106"/>
      <c r="E41" s="130"/>
      <c r="F41" s="130"/>
      <c r="G41" s="130"/>
      <c r="H41" s="130"/>
      <c r="I41" s="130"/>
      <c r="J41" s="130"/>
      <c r="K41" s="36"/>
      <c r="L41" s="41"/>
    </row>
    <row r="42" spans="1:12" x14ac:dyDescent="0.25">
      <c r="A42" s="39" t="s">
        <v>28</v>
      </c>
      <c r="B42" s="117" t="s">
        <v>29</v>
      </c>
      <c r="C42" s="101"/>
      <c r="D42" s="101"/>
      <c r="E42" s="112"/>
      <c r="F42" s="112"/>
      <c r="G42" s="101"/>
      <c r="H42" s="101"/>
      <c r="I42" s="101"/>
      <c r="J42" s="101"/>
    </row>
    <row r="43" spans="1:12" x14ac:dyDescent="0.25">
      <c r="A43" s="39" t="s">
        <v>204</v>
      </c>
      <c r="B43" s="117" t="s">
        <v>30</v>
      </c>
      <c r="C43" s="101"/>
      <c r="D43" s="101"/>
      <c r="E43" s="112"/>
      <c r="F43" s="112"/>
      <c r="G43" s="101"/>
      <c r="H43" s="101"/>
      <c r="I43" s="101"/>
      <c r="J43" s="101"/>
    </row>
    <row r="44" spans="1:12" x14ac:dyDescent="0.25">
      <c r="A44" s="39" t="s">
        <v>205</v>
      </c>
      <c r="B44" s="117" t="s">
        <v>31</v>
      </c>
      <c r="C44" s="101"/>
      <c r="D44" s="101"/>
      <c r="E44" s="112"/>
      <c r="F44" s="112"/>
      <c r="G44" s="101"/>
      <c r="H44" s="101"/>
      <c r="I44" s="101"/>
      <c r="J44" s="101"/>
      <c r="K44" s="42"/>
    </row>
    <row r="45" spans="1:12" s="45" customFormat="1" ht="54.75" x14ac:dyDescent="0.25">
      <c r="A45" s="43" t="s">
        <v>32</v>
      </c>
      <c r="B45" s="113" t="s">
        <v>33</v>
      </c>
      <c r="C45" s="122"/>
      <c r="D45" s="122"/>
      <c r="E45" s="122"/>
      <c r="F45" s="122"/>
      <c r="G45" s="123"/>
      <c r="H45" s="123"/>
      <c r="I45" s="123"/>
      <c r="J45" s="123"/>
      <c r="K45" s="44"/>
    </row>
    <row r="46" spans="1:12" ht="30" x14ac:dyDescent="0.25">
      <c r="A46" s="109" t="s">
        <v>214</v>
      </c>
      <c r="B46" s="110" t="s">
        <v>34</v>
      </c>
      <c r="C46" s="121"/>
      <c r="D46" s="121"/>
      <c r="E46" s="121"/>
      <c r="F46" s="121"/>
      <c r="G46" s="131"/>
      <c r="H46" s="131"/>
      <c r="I46" s="131"/>
      <c r="J46" s="131"/>
      <c r="K46" s="42"/>
    </row>
    <row r="47" spans="1:12" x14ac:dyDescent="0.25">
      <c r="A47" s="109" t="s">
        <v>146</v>
      </c>
      <c r="B47" s="111" t="s">
        <v>35</v>
      </c>
      <c r="C47" s="121"/>
      <c r="D47" s="121"/>
      <c r="E47" s="121"/>
      <c r="F47" s="121"/>
      <c r="G47" s="131"/>
      <c r="H47" s="131"/>
      <c r="I47" s="131"/>
      <c r="J47" s="131"/>
      <c r="K47" s="42"/>
    </row>
    <row r="48" spans="1:12" x14ac:dyDescent="0.25">
      <c r="A48" s="62" t="s">
        <v>203</v>
      </c>
      <c r="B48" s="99" t="s">
        <v>36</v>
      </c>
      <c r="C48" s="132"/>
      <c r="D48" s="132"/>
      <c r="E48" s="130"/>
      <c r="F48" s="130"/>
      <c r="G48" s="133"/>
      <c r="H48" s="133"/>
      <c r="I48" s="133"/>
      <c r="J48" s="133"/>
      <c r="K48" s="42"/>
    </row>
    <row r="49" spans="1:12" x14ac:dyDescent="0.25">
      <c r="A49" s="109" t="s">
        <v>147</v>
      </c>
      <c r="B49" s="110" t="s">
        <v>37</v>
      </c>
      <c r="C49" s="121"/>
      <c r="D49" s="121"/>
      <c r="E49" s="130"/>
      <c r="F49" s="130"/>
      <c r="G49" s="133"/>
      <c r="H49" s="133"/>
      <c r="I49" s="133"/>
      <c r="J49" s="133"/>
      <c r="K49" s="42"/>
    </row>
    <row r="50" spans="1:12" ht="45" x14ac:dyDescent="0.25">
      <c r="A50" s="52" t="s">
        <v>38</v>
      </c>
      <c r="B50" s="117" t="s">
        <v>39</v>
      </c>
      <c r="C50" s="101"/>
      <c r="D50" s="101"/>
      <c r="E50" s="112"/>
      <c r="F50" s="112"/>
      <c r="G50" s="101"/>
      <c r="H50" s="101"/>
      <c r="I50" s="101"/>
      <c r="J50" s="101"/>
    </row>
    <row r="51" spans="1:12" ht="30" x14ac:dyDescent="0.25">
      <c r="A51" s="52" t="s">
        <v>148</v>
      </c>
      <c r="B51" s="82" t="s">
        <v>41</v>
      </c>
      <c r="C51" s="121">
        <v>67.290000000000006</v>
      </c>
      <c r="D51" s="121">
        <v>88.38</v>
      </c>
      <c r="E51" s="121">
        <v>49.92</v>
      </c>
      <c r="F51" s="121">
        <v>99.7</v>
      </c>
      <c r="G51" s="131">
        <f>F51/4</f>
        <v>24.925000000000001</v>
      </c>
      <c r="H51" s="131">
        <f>G51</f>
        <v>24.925000000000001</v>
      </c>
      <c r="I51" s="131">
        <f>H51</f>
        <v>24.925000000000001</v>
      </c>
      <c r="J51" s="131">
        <v>24.91</v>
      </c>
    </row>
    <row r="52" spans="1:12" ht="45" x14ac:dyDescent="0.25">
      <c r="A52" s="146" t="s">
        <v>213</v>
      </c>
      <c r="B52" s="82" t="s">
        <v>149</v>
      </c>
      <c r="C52" s="121" t="s">
        <v>217</v>
      </c>
      <c r="D52" s="121">
        <v>88.38</v>
      </c>
      <c r="E52" s="121">
        <v>49.92</v>
      </c>
      <c r="F52" s="121">
        <v>99.7</v>
      </c>
      <c r="G52" s="131">
        <f>F52/4</f>
        <v>24.925000000000001</v>
      </c>
      <c r="H52" s="131">
        <f>G52</f>
        <v>24.925000000000001</v>
      </c>
      <c r="I52" s="131">
        <f>H52</f>
        <v>24.925000000000001</v>
      </c>
      <c r="J52" s="131">
        <v>24.91</v>
      </c>
    </row>
    <row r="53" spans="1:12" s="47" customFormat="1" ht="54" x14ac:dyDescent="0.25">
      <c r="A53" s="71" t="s">
        <v>150</v>
      </c>
      <c r="B53" s="70" t="s">
        <v>43</v>
      </c>
      <c r="C53" s="40"/>
      <c r="D53" s="40"/>
      <c r="E53" s="48"/>
      <c r="F53" s="48"/>
      <c r="G53" s="40"/>
      <c r="H53" s="40"/>
      <c r="I53" s="40"/>
      <c r="J53" s="40"/>
      <c r="K53" s="49"/>
    </row>
    <row r="54" spans="1:12" s="47" customFormat="1" ht="20.25" x14ac:dyDescent="0.25">
      <c r="A54" s="147" t="s">
        <v>40</v>
      </c>
      <c r="B54" s="69" t="s">
        <v>45</v>
      </c>
      <c r="C54" s="121">
        <f>C51</f>
        <v>67.290000000000006</v>
      </c>
      <c r="D54" s="121">
        <f t="shared" ref="D54:J54" si="0">D51</f>
        <v>88.38</v>
      </c>
      <c r="E54" s="121">
        <f t="shared" si="0"/>
        <v>49.92</v>
      </c>
      <c r="F54" s="121">
        <f t="shared" si="0"/>
        <v>99.7</v>
      </c>
      <c r="G54" s="121">
        <f t="shared" si="0"/>
        <v>24.925000000000001</v>
      </c>
      <c r="H54" s="121">
        <f t="shared" si="0"/>
        <v>24.925000000000001</v>
      </c>
      <c r="I54" s="121">
        <f t="shared" si="0"/>
        <v>24.925000000000001</v>
      </c>
      <c r="J54" s="121">
        <f t="shared" si="0"/>
        <v>24.91</v>
      </c>
      <c r="K54" s="36"/>
    </row>
    <row r="55" spans="1:12" s="47" customFormat="1" ht="20.25" x14ac:dyDescent="0.25">
      <c r="A55" s="148" t="s">
        <v>42</v>
      </c>
      <c r="B55" s="50"/>
      <c r="C55" s="58"/>
      <c r="D55" s="124"/>
      <c r="E55" s="58"/>
      <c r="F55" s="58"/>
      <c r="G55" s="58"/>
      <c r="H55" s="58"/>
      <c r="I55" s="58"/>
      <c r="J55" s="58"/>
      <c r="K55" s="49"/>
    </row>
    <row r="56" spans="1:12" ht="30" x14ac:dyDescent="0.2">
      <c r="A56" s="54" t="s">
        <v>198</v>
      </c>
      <c r="B56" s="104" t="s">
        <v>50</v>
      </c>
      <c r="C56" s="125"/>
      <c r="D56" s="125"/>
      <c r="E56" s="125"/>
      <c r="F56" s="125"/>
      <c r="G56" s="126"/>
      <c r="H56" s="126"/>
      <c r="I56" s="126"/>
      <c r="J56" s="126"/>
      <c r="K56" s="38"/>
      <c r="L56" s="51"/>
    </row>
    <row r="57" spans="1:12" x14ac:dyDescent="0.25">
      <c r="A57" s="54" t="s">
        <v>44</v>
      </c>
      <c r="B57" s="104" t="s">
        <v>51</v>
      </c>
      <c r="C57" s="121">
        <f>C54</f>
        <v>67.290000000000006</v>
      </c>
      <c r="D57" s="121">
        <f t="shared" ref="D57:J57" si="1">D54</f>
        <v>88.38</v>
      </c>
      <c r="E57" s="121">
        <f t="shared" si="1"/>
        <v>49.92</v>
      </c>
      <c r="F57" s="121">
        <f t="shared" si="1"/>
        <v>99.7</v>
      </c>
      <c r="G57" s="121">
        <f t="shared" si="1"/>
        <v>24.925000000000001</v>
      </c>
      <c r="H57" s="121">
        <f t="shared" si="1"/>
        <v>24.925000000000001</v>
      </c>
      <c r="I57" s="121">
        <f t="shared" si="1"/>
        <v>24.925000000000001</v>
      </c>
      <c r="J57" s="121">
        <f t="shared" si="1"/>
        <v>24.91</v>
      </c>
      <c r="K57" s="36"/>
    </row>
    <row r="58" spans="1:12" ht="30" x14ac:dyDescent="0.25">
      <c r="A58" s="52" t="s">
        <v>46</v>
      </c>
      <c r="B58" s="82" t="s">
        <v>151</v>
      </c>
      <c r="C58" s="64"/>
      <c r="D58" s="101"/>
      <c r="E58" s="112"/>
      <c r="F58" s="112"/>
      <c r="G58" s="127"/>
      <c r="H58" s="127"/>
      <c r="I58" s="127"/>
      <c r="J58" s="127"/>
    </row>
    <row r="59" spans="1:12" ht="21" customHeight="1" x14ac:dyDescent="0.25">
      <c r="A59" s="52" t="s">
        <v>47</v>
      </c>
      <c r="B59" s="82" t="s">
        <v>152</v>
      </c>
      <c r="C59" s="64"/>
      <c r="D59" s="101"/>
      <c r="E59" s="112"/>
      <c r="F59" s="112"/>
      <c r="G59" s="127"/>
      <c r="H59" s="127"/>
      <c r="I59" s="127"/>
      <c r="J59" s="127"/>
    </row>
    <row r="60" spans="1:12" ht="19.5" customHeight="1" x14ac:dyDescent="0.25">
      <c r="A60" s="52" t="s">
        <v>48</v>
      </c>
      <c r="B60" s="82" t="s">
        <v>153</v>
      </c>
      <c r="C60" s="64"/>
      <c r="D60" s="101"/>
      <c r="E60" s="112"/>
      <c r="F60" s="112"/>
      <c r="G60" s="127"/>
      <c r="H60" s="127"/>
      <c r="I60" s="127"/>
      <c r="J60" s="127"/>
    </row>
    <row r="61" spans="1:12" ht="19.5" customHeight="1" x14ac:dyDescent="0.25">
      <c r="A61" s="52" t="s">
        <v>49</v>
      </c>
      <c r="B61" s="82" t="s">
        <v>154</v>
      </c>
      <c r="C61" s="64"/>
      <c r="D61" s="101"/>
      <c r="E61" s="112"/>
      <c r="F61" s="112"/>
      <c r="G61" s="127"/>
      <c r="H61" s="127"/>
      <c r="I61" s="127"/>
      <c r="J61" s="127"/>
    </row>
    <row r="62" spans="1:12" ht="30" x14ac:dyDescent="0.25">
      <c r="A62" s="54" t="s">
        <v>215</v>
      </c>
      <c r="B62" s="104" t="s">
        <v>155</v>
      </c>
      <c r="C62" s="121">
        <f>C57</f>
        <v>67.290000000000006</v>
      </c>
      <c r="D62" s="121">
        <f t="shared" ref="D62:J62" si="2">D57</f>
        <v>88.38</v>
      </c>
      <c r="E62" s="121">
        <f t="shared" si="2"/>
        <v>49.92</v>
      </c>
      <c r="F62" s="121">
        <f t="shared" si="2"/>
        <v>99.7</v>
      </c>
      <c r="G62" s="121">
        <f t="shared" si="2"/>
        <v>24.925000000000001</v>
      </c>
      <c r="H62" s="121">
        <f t="shared" si="2"/>
        <v>24.925000000000001</v>
      </c>
      <c r="I62" s="121">
        <f t="shared" si="2"/>
        <v>24.925000000000001</v>
      </c>
      <c r="J62" s="121">
        <f t="shared" si="2"/>
        <v>24.91</v>
      </c>
      <c r="K62" s="36"/>
    </row>
    <row r="63" spans="1:12" x14ac:dyDescent="0.25">
      <c r="A63" s="62" t="s">
        <v>199</v>
      </c>
      <c r="B63" s="81" t="s">
        <v>52</v>
      </c>
      <c r="C63" s="105"/>
      <c r="D63" s="132"/>
      <c r="E63" s="112"/>
      <c r="F63" s="112"/>
      <c r="G63" s="105"/>
      <c r="H63" s="105"/>
      <c r="I63" s="105"/>
      <c r="J63" s="105"/>
    </row>
    <row r="64" spans="1:12" x14ac:dyDescent="0.25">
      <c r="A64" s="52" t="s">
        <v>200</v>
      </c>
      <c r="B64" s="82" t="s">
        <v>53</v>
      </c>
      <c r="C64" s="134"/>
      <c r="D64" s="101"/>
      <c r="E64" s="112"/>
      <c r="F64" s="112"/>
      <c r="G64" s="101"/>
      <c r="H64" s="101"/>
      <c r="I64" s="101"/>
      <c r="J64" s="101"/>
    </row>
    <row r="65" spans="1:11" x14ac:dyDescent="0.25">
      <c r="A65" s="52" t="s">
        <v>201</v>
      </c>
      <c r="B65" s="82" t="s">
        <v>54</v>
      </c>
      <c r="C65" s="101"/>
      <c r="D65" s="101"/>
      <c r="E65" s="112"/>
      <c r="F65" s="112"/>
      <c r="G65" s="101"/>
      <c r="H65" s="101"/>
      <c r="I65" s="101"/>
      <c r="J65" s="101"/>
    </row>
    <row r="66" spans="1:11" x14ac:dyDescent="0.25">
      <c r="A66" s="52" t="s">
        <v>202</v>
      </c>
      <c r="B66" s="82" t="s">
        <v>56</v>
      </c>
      <c r="C66" s="64"/>
      <c r="D66" s="101"/>
      <c r="E66" s="112"/>
      <c r="F66" s="112"/>
      <c r="G66" s="101"/>
      <c r="H66" s="101"/>
      <c r="I66" s="101"/>
      <c r="J66" s="101"/>
    </row>
    <row r="67" spans="1:11" x14ac:dyDescent="0.25">
      <c r="A67" s="52" t="s">
        <v>117</v>
      </c>
      <c r="B67" s="82" t="s">
        <v>58</v>
      </c>
      <c r="C67" s="106"/>
      <c r="D67" s="106"/>
      <c r="E67" s="107"/>
      <c r="F67" s="107"/>
      <c r="G67" s="101"/>
      <c r="H67" s="101"/>
      <c r="I67" s="101"/>
      <c r="J67" s="101"/>
    </row>
    <row r="68" spans="1:11" x14ac:dyDescent="0.25">
      <c r="A68" s="54" t="s">
        <v>55</v>
      </c>
      <c r="B68" s="104" t="s">
        <v>60</v>
      </c>
      <c r="C68" s="88"/>
      <c r="D68" s="88"/>
      <c r="E68" s="88"/>
      <c r="F68" s="88"/>
      <c r="G68" s="88"/>
      <c r="H68" s="88"/>
      <c r="I68" s="88"/>
      <c r="J68" s="88"/>
      <c r="K68" s="108"/>
    </row>
    <row r="69" spans="1:11" s="97" customFormat="1" x14ac:dyDescent="0.25">
      <c r="A69" s="52" t="s">
        <v>57</v>
      </c>
      <c r="B69" s="82" t="s">
        <v>63</v>
      </c>
      <c r="C69" s="64"/>
      <c r="D69" s="101"/>
      <c r="E69" s="112"/>
      <c r="F69" s="112"/>
      <c r="G69" s="101"/>
      <c r="H69" s="101"/>
      <c r="I69" s="101"/>
      <c r="J69" s="101"/>
      <c r="K69" s="3"/>
    </row>
    <row r="70" spans="1:11" s="55" customFormat="1" ht="36" x14ac:dyDescent="0.25">
      <c r="A70" s="71" t="s">
        <v>156</v>
      </c>
      <c r="B70" s="70" t="s">
        <v>65</v>
      </c>
      <c r="C70" s="121">
        <f>C62</f>
        <v>67.290000000000006</v>
      </c>
      <c r="D70" s="121">
        <f t="shared" ref="D70:J70" si="3">D62</f>
        <v>88.38</v>
      </c>
      <c r="E70" s="121">
        <f t="shared" si="3"/>
        <v>49.92</v>
      </c>
      <c r="F70" s="121">
        <f t="shared" si="3"/>
        <v>99.7</v>
      </c>
      <c r="G70" s="121">
        <f t="shared" si="3"/>
        <v>24.925000000000001</v>
      </c>
      <c r="H70" s="121">
        <f t="shared" si="3"/>
        <v>24.925000000000001</v>
      </c>
      <c r="I70" s="121">
        <f t="shared" si="3"/>
        <v>24.925000000000001</v>
      </c>
      <c r="J70" s="121">
        <f t="shared" si="3"/>
        <v>24.91</v>
      </c>
      <c r="K70" s="53"/>
    </row>
    <row r="71" spans="1:11" s="47" customFormat="1" ht="20.25" x14ac:dyDescent="0.2">
      <c r="A71" s="148" t="s">
        <v>59</v>
      </c>
      <c r="B71" s="72" t="s">
        <v>67</v>
      </c>
      <c r="C71" s="121">
        <f>C70</f>
        <v>67.290000000000006</v>
      </c>
      <c r="D71" s="121">
        <f t="shared" ref="D71:J71" si="4">D70</f>
        <v>88.38</v>
      </c>
      <c r="E71" s="121">
        <f t="shared" si="4"/>
        <v>49.92</v>
      </c>
      <c r="F71" s="121">
        <f t="shared" si="4"/>
        <v>99.7</v>
      </c>
      <c r="G71" s="121">
        <f t="shared" si="4"/>
        <v>24.925000000000001</v>
      </c>
      <c r="H71" s="121">
        <f t="shared" si="4"/>
        <v>24.925000000000001</v>
      </c>
      <c r="I71" s="121">
        <f t="shared" si="4"/>
        <v>24.925000000000001</v>
      </c>
      <c r="J71" s="121">
        <f t="shared" si="4"/>
        <v>24.91</v>
      </c>
      <c r="K71" s="57"/>
    </row>
    <row r="72" spans="1:11" s="47" customFormat="1" ht="28.15" customHeight="1" x14ac:dyDescent="0.25">
      <c r="A72" s="148" t="s">
        <v>61</v>
      </c>
      <c r="B72" s="56"/>
      <c r="C72" s="58"/>
      <c r="D72" s="58"/>
      <c r="E72" s="58"/>
      <c r="F72" s="58"/>
      <c r="G72" s="58"/>
      <c r="H72" s="58"/>
      <c r="I72" s="58"/>
      <c r="J72" s="58"/>
      <c r="K72" s="49"/>
    </row>
    <row r="73" spans="1:11" x14ac:dyDescent="0.25">
      <c r="A73" s="52" t="s">
        <v>62</v>
      </c>
      <c r="B73" s="82" t="s">
        <v>69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</row>
    <row r="74" spans="1:11" ht="30" x14ac:dyDescent="0.25">
      <c r="A74" s="52" t="s">
        <v>64</v>
      </c>
      <c r="B74" s="82" t="s">
        <v>71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</row>
    <row r="75" spans="1:11" ht="30" x14ac:dyDescent="0.2">
      <c r="A75" s="52" t="s">
        <v>66</v>
      </c>
      <c r="B75" s="82" t="s">
        <v>75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102"/>
    </row>
    <row r="76" spans="1:11" x14ac:dyDescent="0.25">
      <c r="A76" s="52" t="s">
        <v>68</v>
      </c>
      <c r="B76" s="82" t="s">
        <v>77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</row>
    <row r="77" spans="1:11" ht="36" x14ac:dyDescent="0.25">
      <c r="A77" s="149" t="s">
        <v>70</v>
      </c>
      <c r="B77" s="103" t="s">
        <v>78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</row>
    <row r="78" spans="1:11" x14ac:dyDescent="0.25">
      <c r="A78" s="52" t="s">
        <v>72</v>
      </c>
      <c r="B78" s="82" t="s">
        <v>157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</row>
    <row r="79" spans="1:11" x14ac:dyDescent="0.25">
      <c r="A79" s="52" t="s">
        <v>73</v>
      </c>
      <c r="B79" s="82" t="s">
        <v>158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</row>
    <row r="80" spans="1:11" ht="20.25" x14ac:dyDescent="0.25">
      <c r="A80" s="167" t="s">
        <v>74</v>
      </c>
      <c r="B80" s="167"/>
      <c r="C80" s="167"/>
      <c r="D80" s="167"/>
      <c r="E80" s="167"/>
      <c r="F80" s="167"/>
      <c r="G80" s="167"/>
      <c r="H80" s="167"/>
      <c r="I80" s="167"/>
      <c r="J80" s="167"/>
    </row>
    <row r="81" spans="1:12" s="45" customFormat="1" ht="36" x14ac:dyDescent="0.25">
      <c r="A81" s="150" t="s">
        <v>159</v>
      </c>
      <c r="B81" s="98" t="s">
        <v>80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59"/>
    </row>
    <row r="82" spans="1:12" ht="30" x14ac:dyDescent="0.25">
      <c r="A82" s="52" t="s">
        <v>160</v>
      </c>
      <c r="B82" s="117" t="s">
        <v>161</v>
      </c>
      <c r="C82" s="101">
        <v>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</row>
    <row r="83" spans="1:12" s="97" customFormat="1" ht="45" x14ac:dyDescent="0.25">
      <c r="A83" s="62" t="s">
        <v>76</v>
      </c>
      <c r="B83" s="99" t="s">
        <v>162</v>
      </c>
      <c r="C83" s="101">
        <v>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100"/>
    </row>
    <row r="84" spans="1:12" ht="45" x14ac:dyDescent="0.25">
      <c r="A84" s="52" t="s">
        <v>79</v>
      </c>
      <c r="B84" s="82" t="s">
        <v>82</v>
      </c>
      <c r="C84" s="101">
        <v>0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</row>
    <row r="85" spans="1:12" ht="15.75" customHeight="1" x14ac:dyDescent="0.25">
      <c r="A85" s="52" t="s">
        <v>81</v>
      </c>
      <c r="B85" s="82" t="s">
        <v>85</v>
      </c>
      <c r="C85" s="101">
        <v>0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</row>
    <row r="86" spans="1:12" s="102" customFormat="1" ht="30" x14ac:dyDescent="0.2">
      <c r="A86" s="52" t="s">
        <v>83</v>
      </c>
      <c r="B86" s="117" t="s">
        <v>163</v>
      </c>
      <c r="C86" s="101">
        <v>0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</row>
    <row r="87" spans="1:12" x14ac:dyDescent="0.25">
      <c r="A87" s="52" t="s">
        <v>84</v>
      </c>
      <c r="B87" s="82" t="s">
        <v>86</v>
      </c>
      <c r="C87" s="101">
        <v>0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</row>
    <row r="88" spans="1:12" x14ac:dyDescent="0.25">
      <c r="A88" s="73" t="s">
        <v>164</v>
      </c>
      <c r="B88" s="82" t="s">
        <v>87</v>
      </c>
      <c r="C88" s="101">
        <v>0</v>
      </c>
      <c r="D88" s="101">
        <v>0</v>
      </c>
      <c r="E88" s="101">
        <v>0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</row>
    <row r="89" spans="1:12" x14ac:dyDescent="0.25">
      <c r="A89" s="52" t="s">
        <v>197</v>
      </c>
      <c r="B89" s="82" t="s">
        <v>89</v>
      </c>
      <c r="C89" s="101">
        <v>0</v>
      </c>
      <c r="D89" s="101">
        <v>0</v>
      </c>
      <c r="E89" s="101">
        <v>0</v>
      </c>
      <c r="F89" s="101">
        <v>0</v>
      </c>
      <c r="G89" s="101">
        <v>0</v>
      </c>
      <c r="H89" s="101">
        <v>0</v>
      </c>
      <c r="I89" s="101">
        <v>0</v>
      </c>
      <c r="J89" s="101">
        <v>0</v>
      </c>
    </row>
    <row r="90" spans="1:12" ht="51.75" customHeight="1" x14ac:dyDescent="0.25">
      <c r="A90" s="52" t="s">
        <v>88</v>
      </c>
      <c r="B90" s="82" t="s">
        <v>92</v>
      </c>
      <c r="C90" s="101">
        <v>0</v>
      </c>
      <c r="D90" s="101">
        <v>0</v>
      </c>
      <c r="E90" s="101">
        <v>0</v>
      </c>
      <c r="F90" s="101">
        <v>0</v>
      </c>
      <c r="G90" s="101">
        <v>0</v>
      </c>
      <c r="H90" s="101">
        <v>0</v>
      </c>
      <c r="I90" s="101">
        <v>0</v>
      </c>
      <c r="J90" s="101">
        <v>0</v>
      </c>
    </row>
    <row r="91" spans="1:12" s="45" customFormat="1" ht="39.75" customHeight="1" x14ac:dyDescent="0.25">
      <c r="A91" s="167" t="s">
        <v>90</v>
      </c>
      <c r="B91" s="167"/>
      <c r="C91" s="167"/>
      <c r="D91" s="167"/>
      <c r="E91" s="167"/>
      <c r="F91" s="167"/>
      <c r="G91" s="167"/>
      <c r="H91" s="167"/>
      <c r="I91" s="167"/>
      <c r="J91" s="167"/>
      <c r="K91" s="53"/>
    </row>
    <row r="92" spans="1:12" s="45" customFormat="1" ht="54" x14ac:dyDescent="0.25">
      <c r="A92" s="151" t="s">
        <v>91</v>
      </c>
      <c r="B92" s="74" t="s">
        <v>99</v>
      </c>
      <c r="C92" s="60"/>
      <c r="D92" s="60"/>
      <c r="E92" s="60"/>
      <c r="F92" s="60"/>
      <c r="G92" s="60"/>
      <c r="H92" s="60"/>
      <c r="I92" s="60"/>
      <c r="J92" s="60"/>
      <c r="K92" s="46"/>
    </row>
    <row r="93" spans="1:12" ht="23.25" customHeight="1" x14ac:dyDescent="0.25">
      <c r="A93" s="61" t="s">
        <v>165</v>
      </c>
      <c r="B93" s="117" t="s">
        <v>101</v>
      </c>
      <c r="C93" s="101">
        <v>0</v>
      </c>
      <c r="D93" s="101">
        <v>0</v>
      </c>
      <c r="E93" s="101">
        <v>0</v>
      </c>
      <c r="F93" s="101">
        <v>0</v>
      </c>
      <c r="G93" s="101">
        <v>0</v>
      </c>
      <c r="H93" s="101">
        <v>0</v>
      </c>
      <c r="I93" s="101">
        <v>0</v>
      </c>
      <c r="J93" s="101">
        <v>0</v>
      </c>
      <c r="K93" s="89"/>
      <c r="L93" s="90"/>
    </row>
    <row r="94" spans="1:12" ht="21" customHeight="1" x14ac:dyDescent="0.25">
      <c r="A94" s="62" t="s">
        <v>93</v>
      </c>
      <c r="B94" s="117" t="s">
        <v>103</v>
      </c>
      <c r="C94" s="64"/>
      <c r="D94" s="64"/>
      <c r="E94" s="91"/>
      <c r="F94" s="91"/>
      <c r="G94" s="128"/>
      <c r="H94" s="128"/>
      <c r="I94" s="128"/>
      <c r="J94" s="128"/>
    </row>
    <row r="95" spans="1:12" ht="30" x14ac:dyDescent="0.25">
      <c r="A95" s="61" t="s">
        <v>94</v>
      </c>
      <c r="B95" s="117" t="s">
        <v>105</v>
      </c>
      <c r="C95" s="64"/>
      <c r="D95" s="92"/>
      <c r="E95" s="93"/>
      <c r="F95" s="93"/>
      <c r="G95" s="92"/>
      <c r="H95" s="92"/>
      <c r="I95" s="92"/>
      <c r="J95" s="92"/>
      <c r="K95" s="94"/>
      <c r="L95" s="41"/>
    </row>
    <row r="96" spans="1:12" ht="30" x14ac:dyDescent="0.25">
      <c r="A96" s="62" t="s">
        <v>95</v>
      </c>
      <c r="B96" s="117" t="s">
        <v>166</v>
      </c>
      <c r="C96" s="64"/>
      <c r="D96" s="91"/>
      <c r="E96" s="91"/>
      <c r="F96" s="91"/>
      <c r="G96" s="128"/>
      <c r="H96" s="128"/>
      <c r="I96" s="128"/>
      <c r="J96" s="128"/>
    </row>
    <row r="97" spans="1:12" x14ac:dyDescent="0.25">
      <c r="A97" s="62" t="s">
        <v>96</v>
      </c>
      <c r="B97" s="117" t="s">
        <v>167</v>
      </c>
      <c r="C97" s="64"/>
      <c r="D97" s="91"/>
      <c r="E97" s="91"/>
      <c r="F97" s="91"/>
      <c r="G97" s="128"/>
      <c r="H97" s="128"/>
      <c r="I97" s="128"/>
      <c r="J97" s="128"/>
    </row>
    <row r="98" spans="1:12" x14ac:dyDescent="0.25">
      <c r="A98" s="62" t="s">
        <v>97</v>
      </c>
      <c r="B98" s="117" t="s">
        <v>168</v>
      </c>
      <c r="C98" s="64"/>
      <c r="D98" s="91"/>
      <c r="E98" s="91"/>
      <c r="F98" s="91"/>
      <c r="G98" s="128"/>
      <c r="H98" s="128"/>
      <c r="I98" s="128"/>
      <c r="J98" s="128"/>
    </row>
    <row r="99" spans="1:12" x14ac:dyDescent="0.25">
      <c r="A99" s="61" t="s">
        <v>169</v>
      </c>
      <c r="B99" s="117" t="s">
        <v>170</v>
      </c>
      <c r="C99" s="92"/>
      <c r="D99" s="92"/>
      <c r="E99" s="88"/>
      <c r="F99" s="88"/>
      <c r="G99" s="95"/>
      <c r="H99" s="95"/>
      <c r="I99" s="95"/>
      <c r="J99" s="95"/>
      <c r="K99" s="89"/>
      <c r="L99" s="96"/>
    </row>
    <row r="100" spans="1:12" ht="30" x14ac:dyDescent="0.25">
      <c r="A100" s="61" t="s">
        <v>171</v>
      </c>
      <c r="B100" s="117" t="s">
        <v>172</v>
      </c>
      <c r="C100" s="95"/>
      <c r="D100" s="95"/>
      <c r="E100" s="88"/>
      <c r="F100" s="88"/>
      <c r="G100" s="95"/>
      <c r="H100" s="95"/>
      <c r="I100" s="95"/>
      <c r="J100" s="95"/>
      <c r="K100" s="89"/>
      <c r="L100" s="90"/>
    </row>
    <row r="101" spans="1:12" s="97" customFormat="1" ht="30" x14ac:dyDescent="0.25">
      <c r="A101" s="52" t="s">
        <v>98</v>
      </c>
      <c r="B101" s="82" t="s">
        <v>107</v>
      </c>
      <c r="C101" s="91"/>
      <c r="D101" s="91"/>
      <c r="E101" s="91"/>
      <c r="F101" s="91"/>
      <c r="G101" s="91"/>
      <c r="H101" s="91"/>
      <c r="I101" s="91"/>
      <c r="J101" s="91"/>
      <c r="K101" s="3"/>
    </row>
    <row r="102" spans="1:12" ht="45" x14ac:dyDescent="0.25">
      <c r="A102" s="52" t="s">
        <v>100</v>
      </c>
      <c r="B102" s="117" t="s">
        <v>109</v>
      </c>
      <c r="C102" s="64"/>
      <c r="D102" s="91"/>
      <c r="E102" s="91"/>
      <c r="F102" s="91"/>
      <c r="G102" s="128"/>
      <c r="H102" s="128"/>
      <c r="I102" s="128"/>
      <c r="J102" s="128"/>
    </row>
    <row r="103" spans="1:12" ht="21.75" customHeight="1" x14ac:dyDescent="0.25">
      <c r="A103" s="52" t="s">
        <v>102</v>
      </c>
      <c r="B103" s="117" t="s">
        <v>111</v>
      </c>
      <c r="C103" s="64"/>
      <c r="D103" s="91"/>
      <c r="E103" s="91"/>
      <c r="F103" s="91"/>
      <c r="G103" s="128"/>
      <c r="H103" s="128"/>
      <c r="I103" s="128"/>
      <c r="J103" s="128"/>
    </row>
    <row r="104" spans="1:12" ht="22.5" customHeight="1" x14ac:dyDescent="0.25">
      <c r="A104" s="52" t="s">
        <v>104</v>
      </c>
      <c r="B104" s="117" t="s">
        <v>119</v>
      </c>
      <c r="C104" s="64"/>
      <c r="D104" s="91"/>
      <c r="E104" s="91"/>
      <c r="F104" s="91"/>
      <c r="G104" s="128"/>
      <c r="H104" s="128"/>
      <c r="I104" s="128"/>
      <c r="J104" s="128"/>
    </row>
    <row r="105" spans="1:12" s="45" customFormat="1" ht="48" customHeight="1" x14ac:dyDescent="0.25">
      <c r="A105" s="152" t="s">
        <v>106</v>
      </c>
      <c r="B105" s="74" t="s">
        <v>113</v>
      </c>
      <c r="C105" s="158">
        <f>C106+C107+C108</f>
        <v>27.92</v>
      </c>
      <c r="D105" s="158">
        <f>D106+D107+D108</f>
        <v>36.67</v>
      </c>
      <c r="E105" s="158">
        <f>E106+E107+E108</f>
        <v>20.71</v>
      </c>
      <c r="F105" s="158">
        <f>F106+F107+F108</f>
        <v>41.32</v>
      </c>
      <c r="G105" s="158">
        <f>F105/4</f>
        <v>10.33</v>
      </c>
      <c r="H105" s="158">
        <f>F105/4</f>
        <v>10.33</v>
      </c>
      <c r="I105" s="158">
        <f>F105/4</f>
        <v>10.33</v>
      </c>
      <c r="J105" s="158">
        <f>F105/4</f>
        <v>10.33</v>
      </c>
      <c r="K105" s="63"/>
    </row>
    <row r="106" spans="1:12" s="45" customFormat="1" ht="21" customHeight="1" x14ac:dyDescent="0.25">
      <c r="A106" s="52" t="s">
        <v>108</v>
      </c>
      <c r="B106" s="117" t="s">
        <v>114</v>
      </c>
      <c r="C106" s="65">
        <v>14.8</v>
      </c>
      <c r="D106" s="65">
        <v>19.440000000000001</v>
      </c>
      <c r="E106" s="65">
        <v>10.98</v>
      </c>
      <c r="F106" s="65">
        <v>21.93</v>
      </c>
      <c r="G106" s="65">
        <f>F106/4</f>
        <v>5.4824999999999999</v>
      </c>
      <c r="H106" s="65">
        <f>F106/4</f>
        <v>5.4824999999999999</v>
      </c>
      <c r="I106" s="65">
        <f>F106/4</f>
        <v>5.4824999999999999</v>
      </c>
      <c r="J106" s="65">
        <v>5.49</v>
      </c>
      <c r="K106" s="46"/>
    </row>
    <row r="107" spans="1:12" s="45" customFormat="1" ht="21" customHeight="1" x14ac:dyDescent="0.25">
      <c r="A107" s="52" t="s">
        <v>118</v>
      </c>
      <c r="B107" s="117" t="s">
        <v>115</v>
      </c>
      <c r="C107" s="65">
        <v>12.11</v>
      </c>
      <c r="D107" s="65">
        <v>15.91</v>
      </c>
      <c r="E107" s="65">
        <v>8.98</v>
      </c>
      <c r="F107" s="65">
        <v>17.899999999999999</v>
      </c>
      <c r="G107" s="65">
        <f>F107/4</f>
        <v>4.4749999999999996</v>
      </c>
      <c r="H107" s="65">
        <f>F107/4</f>
        <v>4.4749999999999996</v>
      </c>
      <c r="I107" s="65">
        <f>F107/4</f>
        <v>4.4749999999999996</v>
      </c>
      <c r="J107" s="65">
        <v>4.46</v>
      </c>
      <c r="K107" s="46"/>
    </row>
    <row r="108" spans="1:12" s="67" customFormat="1" ht="21.75" customHeight="1" x14ac:dyDescent="0.25">
      <c r="A108" s="52" t="s">
        <v>110</v>
      </c>
      <c r="B108" s="117" t="s">
        <v>174</v>
      </c>
      <c r="C108" s="65">
        <v>1.01</v>
      </c>
      <c r="D108" s="65">
        <v>1.32</v>
      </c>
      <c r="E108" s="65">
        <v>0.75</v>
      </c>
      <c r="F108" s="65">
        <v>1.49</v>
      </c>
      <c r="G108" s="65">
        <f>F108/4</f>
        <v>0.3725</v>
      </c>
      <c r="H108" s="65">
        <f>F108/4</f>
        <v>0.3725</v>
      </c>
      <c r="I108" s="65">
        <f>F108/4</f>
        <v>0.3725</v>
      </c>
      <c r="J108" s="65">
        <v>0.38</v>
      </c>
      <c r="K108" s="66"/>
    </row>
    <row r="109" spans="1:12" s="67" customFormat="1" ht="20.25" customHeight="1" x14ac:dyDescent="0.25">
      <c r="A109" s="62" t="s">
        <v>112</v>
      </c>
      <c r="B109" s="81" t="s">
        <v>175</v>
      </c>
      <c r="C109" s="159"/>
      <c r="D109" s="159"/>
      <c r="E109" s="159"/>
      <c r="F109" s="159"/>
      <c r="G109" s="159"/>
      <c r="H109" s="159"/>
      <c r="I109" s="159"/>
      <c r="J109" s="159"/>
      <c r="K109" s="68"/>
    </row>
    <row r="110" spans="1:12" s="45" customFormat="1" ht="22.5" customHeight="1" x14ac:dyDescent="0.25">
      <c r="A110" s="52" t="s">
        <v>173</v>
      </c>
      <c r="B110" s="82" t="s">
        <v>176</v>
      </c>
      <c r="C110" s="64"/>
      <c r="D110" s="64"/>
      <c r="E110" s="64"/>
      <c r="F110" s="64"/>
      <c r="G110" s="64"/>
      <c r="H110" s="64"/>
      <c r="I110" s="64"/>
      <c r="J110" s="64"/>
      <c r="K110" s="53"/>
    </row>
    <row r="111" spans="1:12" s="45" customFormat="1" ht="18" x14ac:dyDescent="0.25">
      <c r="A111" s="75" t="s">
        <v>196</v>
      </c>
      <c r="B111" s="83" t="s">
        <v>177</v>
      </c>
      <c r="C111" s="87"/>
      <c r="D111" s="87"/>
      <c r="E111" s="87"/>
      <c r="F111" s="87"/>
      <c r="G111" s="129"/>
      <c r="H111" s="129"/>
      <c r="I111" s="129"/>
      <c r="J111" s="129"/>
      <c r="K111" s="53"/>
    </row>
    <row r="112" spans="1:12" s="77" customFormat="1" ht="32.25" customHeight="1" x14ac:dyDescent="0.25">
      <c r="A112" s="182" t="s">
        <v>178</v>
      </c>
      <c r="B112" s="183"/>
      <c r="C112" s="183"/>
      <c r="D112" s="183"/>
      <c r="E112" s="183"/>
      <c r="F112" s="183"/>
      <c r="G112" s="183"/>
      <c r="H112" s="183"/>
      <c r="I112" s="183"/>
      <c r="J112" s="184"/>
      <c r="K112" s="76"/>
    </row>
    <row r="113" spans="1:11" s="77" customFormat="1" ht="18" customHeight="1" x14ac:dyDescent="0.25">
      <c r="A113" s="78" t="s">
        <v>179</v>
      </c>
      <c r="B113" s="84" t="s">
        <v>183</v>
      </c>
      <c r="C113" s="160">
        <v>1</v>
      </c>
      <c r="D113" s="160">
        <v>1</v>
      </c>
      <c r="E113" s="161">
        <v>1</v>
      </c>
      <c r="F113" s="161">
        <v>1</v>
      </c>
      <c r="G113" s="162"/>
      <c r="H113" s="162"/>
      <c r="I113" s="162"/>
      <c r="J113" s="162"/>
      <c r="K113" s="76"/>
    </row>
    <row r="114" spans="1:11" s="77" customFormat="1" ht="18" customHeight="1" x14ac:dyDescent="0.25">
      <c r="A114" s="78" t="s">
        <v>180</v>
      </c>
      <c r="B114" s="84" t="s">
        <v>184</v>
      </c>
      <c r="C114" s="163">
        <f>C71</f>
        <v>67.290000000000006</v>
      </c>
      <c r="D114" s="163">
        <f t="shared" ref="D114:I114" si="5">D71</f>
        <v>88.38</v>
      </c>
      <c r="E114" s="163">
        <f t="shared" si="5"/>
        <v>49.92</v>
      </c>
      <c r="F114" s="163">
        <f t="shared" si="5"/>
        <v>99.7</v>
      </c>
      <c r="G114" s="163">
        <f t="shared" si="5"/>
        <v>24.925000000000001</v>
      </c>
      <c r="H114" s="163">
        <f t="shared" si="5"/>
        <v>24.925000000000001</v>
      </c>
      <c r="I114" s="163">
        <f t="shared" si="5"/>
        <v>24.925000000000001</v>
      </c>
      <c r="J114" s="163">
        <f>J71</f>
        <v>24.91</v>
      </c>
      <c r="K114" s="76"/>
    </row>
    <row r="115" spans="1:11" s="77" customFormat="1" ht="18" customHeight="1" x14ac:dyDescent="0.25">
      <c r="A115" s="78" t="s">
        <v>181</v>
      </c>
      <c r="B115" s="84" t="s">
        <v>185</v>
      </c>
      <c r="C115" s="163">
        <f>C114-C116</f>
        <v>52.490000000000009</v>
      </c>
      <c r="D115" s="163">
        <f t="shared" ref="D115:I115" si="6">D114-D116</f>
        <v>68.94</v>
      </c>
      <c r="E115" s="163">
        <f t="shared" si="6"/>
        <v>38.94</v>
      </c>
      <c r="F115" s="163">
        <f t="shared" si="6"/>
        <v>77.77000000000001</v>
      </c>
      <c r="G115" s="163">
        <f t="shared" si="6"/>
        <v>19.442500000000003</v>
      </c>
      <c r="H115" s="163">
        <f t="shared" si="6"/>
        <v>19.442500000000003</v>
      </c>
      <c r="I115" s="163">
        <f t="shared" si="6"/>
        <v>19.442500000000003</v>
      </c>
      <c r="J115" s="163">
        <v>19.45</v>
      </c>
      <c r="K115" s="76"/>
    </row>
    <row r="116" spans="1:11" s="77" customFormat="1" ht="18" customHeight="1" x14ac:dyDescent="0.25">
      <c r="A116" s="78" t="s">
        <v>182</v>
      </c>
      <c r="B116" s="84" t="s">
        <v>186</v>
      </c>
      <c r="C116" s="163">
        <f>C106</f>
        <v>14.8</v>
      </c>
      <c r="D116" s="163">
        <f t="shared" ref="D116:J116" si="7">D106</f>
        <v>19.440000000000001</v>
      </c>
      <c r="E116" s="163">
        <f t="shared" si="7"/>
        <v>10.98</v>
      </c>
      <c r="F116" s="163">
        <f t="shared" si="7"/>
        <v>21.93</v>
      </c>
      <c r="G116" s="163">
        <f t="shared" si="7"/>
        <v>5.4824999999999999</v>
      </c>
      <c r="H116" s="163">
        <f t="shared" si="7"/>
        <v>5.4824999999999999</v>
      </c>
      <c r="I116" s="163">
        <f t="shared" si="7"/>
        <v>5.4824999999999999</v>
      </c>
      <c r="J116" s="163">
        <f t="shared" si="7"/>
        <v>5.49</v>
      </c>
      <c r="K116" s="76"/>
    </row>
    <row r="117" spans="1:11" s="77" customFormat="1" ht="18" customHeight="1" x14ac:dyDescent="0.25">
      <c r="A117" s="78"/>
      <c r="B117" s="79"/>
      <c r="C117" s="163"/>
      <c r="D117" s="163"/>
      <c r="E117" s="164"/>
      <c r="F117" s="164"/>
      <c r="G117" s="165"/>
      <c r="H117" s="165"/>
      <c r="I117" s="165"/>
      <c r="J117" s="165"/>
      <c r="K117" s="76"/>
    </row>
    <row r="118" spans="1:11" s="85" customFormat="1" ht="36" customHeight="1" x14ac:dyDescent="0.3">
      <c r="A118" s="185" t="s">
        <v>187</v>
      </c>
      <c r="B118" s="187"/>
      <c r="C118" s="185" t="s">
        <v>116</v>
      </c>
      <c r="D118" s="186"/>
      <c r="E118" s="187"/>
      <c r="F118" s="185" t="s">
        <v>188</v>
      </c>
      <c r="G118" s="186"/>
      <c r="H118" s="186"/>
      <c r="I118" s="186"/>
      <c r="J118" s="187"/>
      <c r="K118" s="86"/>
    </row>
    <row r="119" spans="1:11" s="85" customFormat="1" ht="17.25" customHeight="1" x14ac:dyDescent="0.3">
      <c r="A119" s="153"/>
      <c r="B119" s="135"/>
      <c r="C119" s="205" t="s">
        <v>189</v>
      </c>
      <c r="D119" s="206"/>
      <c r="E119" s="207"/>
      <c r="F119" s="205" t="s">
        <v>194</v>
      </c>
      <c r="G119" s="206"/>
      <c r="H119" s="206"/>
      <c r="I119" s="206"/>
      <c r="J119" s="207"/>
      <c r="K119" s="86"/>
    </row>
    <row r="120" spans="1:11" s="85" customFormat="1" ht="28.5" customHeight="1" x14ac:dyDescent="0.3">
      <c r="A120" s="153" t="s">
        <v>190</v>
      </c>
      <c r="B120" s="135"/>
      <c r="C120" s="202" t="s">
        <v>191</v>
      </c>
      <c r="D120" s="203"/>
      <c r="E120" s="204"/>
      <c r="F120" s="202" t="s">
        <v>192</v>
      </c>
      <c r="G120" s="203"/>
      <c r="H120" s="203"/>
      <c r="I120" s="203"/>
      <c r="J120" s="204"/>
      <c r="K120" s="86"/>
    </row>
    <row r="121" spans="1:11" s="85" customFormat="1" ht="17.25" customHeight="1" x14ac:dyDescent="0.3">
      <c r="A121" s="154"/>
      <c r="B121" s="135"/>
      <c r="C121" s="205" t="s">
        <v>193</v>
      </c>
      <c r="D121" s="206"/>
      <c r="E121" s="207"/>
      <c r="F121" s="205" t="s">
        <v>194</v>
      </c>
      <c r="G121" s="206"/>
      <c r="H121" s="206"/>
      <c r="I121" s="206"/>
      <c r="J121" s="207"/>
      <c r="K121" s="86"/>
    </row>
    <row r="122" spans="1:11" s="85" customFormat="1" ht="17.25" customHeight="1" x14ac:dyDescent="0.3">
      <c r="A122" s="155" t="s">
        <v>195</v>
      </c>
      <c r="B122" s="136"/>
      <c r="C122" s="136"/>
      <c r="D122" s="136"/>
      <c r="E122" s="136"/>
      <c r="F122" s="136"/>
      <c r="G122" s="136"/>
      <c r="H122" s="136"/>
      <c r="I122" s="136"/>
      <c r="J122" s="136"/>
      <c r="K122" s="86"/>
    </row>
    <row r="123" spans="1:11" s="77" customFormat="1" x14ac:dyDescent="0.25">
      <c r="A123" s="156"/>
      <c r="B123" s="137"/>
      <c r="C123" s="137"/>
      <c r="D123" s="137"/>
      <c r="E123" s="137"/>
      <c r="F123" s="137"/>
      <c r="G123" s="137"/>
      <c r="H123" s="137"/>
      <c r="I123" s="137"/>
      <c r="J123" s="137"/>
      <c r="K123" s="76"/>
    </row>
    <row r="124" spans="1:11" x14ac:dyDescent="0.25">
      <c r="A124" s="157"/>
    </row>
    <row r="125" spans="1:11" x14ac:dyDescent="0.25">
      <c r="A125" s="157"/>
    </row>
    <row r="126" spans="1:11" x14ac:dyDescent="0.25">
      <c r="A126" s="157"/>
    </row>
    <row r="127" spans="1:11" x14ac:dyDescent="0.25">
      <c r="A127" s="157"/>
    </row>
    <row r="128" spans="1:11" x14ac:dyDescent="0.25">
      <c r="A128" s="157"/>
    </row>
    <row r="129" spans="1:1" x14ac:dyDescent="0.25">
      <c r="A129" s="157"/>
    </row>
    <row r="130" spans="1:1" ht="20.25" customHeight="1" x14ac:dyDescent="0.25">
      <c r="A130" s="157"/>
    </row>
    <row r="131" spans="1:1" x14ac:dyDescent="0.25">
      <c r="A131" s="157"/>
    </row>
    <row r="132" spans="1:1" x14ac:dyDescent="0.25">
      <c r="A132" s="157"/>
    </row>
    <row r="133" spans="1:1" x14ac:dyDescent="0.25">
      <c r="A133" s="157"/>
    </row>
    <row r="134" spans="1:1" x14ac:dyDescent="0.25">
      <c r="A134" s="157"/>
    </row>
    <row r="135" spans="1:1" x14ac:dyDescent="0.25">
      <c r="A135" s="157"/>
    </row>
    <row r="136" spans="1:1" x14ac:dyDescent="0.25">
      <c r="A136" s="157"/>
    </row>
    <row r="137" spans="1:1" x14ac:dyDescent="0.25">
      <c r="A137" s="157"/>
    </row>
    <row r="138" spans="1:1" x14ac:dyDescent="0.25">
      <c r="A138" s="157"/>
    </row>
    <row r="139" spans="1:1" x14ac:dyDescent="0.25">
      <c r="A139" s="157"/>
    </row>
    <row r="140" spans="1:1" x14ac:dyDescent="0.25">
      <c r="A140" s="157"/>
    </row>
    <row r="141" spans="1:1" x14ac:dyDescent="0.25">
      <c r="A141" s="157"/>
    </row>
    <row r="142" spans="1:1" x14ac:dyDescent="0.25">
      <c r="A142" s="157"/>
    </row>
    <row r="143" spans="1:1" x14ac:dyDescent="0.25">
      <c r="A143" s="157"/>
    </row>
    <row r="144" spans="1:1" x14ac:dyDescent="0.25">
      <c r="A144" s="157"/>
    </row>
    <row r="145" spans="1:1" x14ac:dyDescent="0.25">
      <c r="A145" s="157"/>
    </row>
    <row r="146" spans="1:1" x14ac:dyDescent="0.25">
      <c r="A146" s="157"/>
    </row>
    <row r="147" spans="1:1" x14ac:dyDescent="0.25">
      <c r="A147" s="157"/>
    </row>
    <row r="148" spans="1:1" x14ac:dyDescent="0.25">
      <c r="A148" s="157"/>
    </row>
    <row r="149" spans="1:1" x14ac:dyDescent="0.25">
      <c r="A149" s="157"/>
    </row>
    <row r="150" spans="1:1" x14ac:dyDescent="0.25">
      <c r="A150" s="157"/>
    </row>
    <row r="151" spans="1:1" x14ac:dyDescent="0.25">
      <c r="A151" s="157"/>
    </row>
    <row r="152" spans="1:1" x14ac:dyDescent="0.25">
      <c r="A152" s="157"/>
    </row>
    <row r="153" spans="1:1" x14ac:dyDescent="0.25">
      <c r="A153" s="157"/>
    </row>
    <row r="154" spans="1:1" x14ac:dyDescent="0.25">
      <c r="A154" s="157"/>
    </row>
    <row r="155" spans="1:1" x14ac:dyDescent="0.25">
      <c r="A155" s="157"/>
    </row>
    <row r="156" spans="1:1" x14ac:dyDescent="0.25">
      <c r="A156" s="157"/>
    </row>
    <row r="157" spans="1:1" x14ac:dyDescent="0.25">
      <c r="A157" s="157"/>
    </row>
    <row r="158" spans="1:1" x14ac:dyDescent="0.25">
      <c r="A158" s="157"/>
    </row>
    <row r="159" spans="1:1" x14ac:dyDescent="0.25">
      <c r="A159" s="157"/>
    </row>
    <row r="160" spans="1:1" x14ac:dyDescent="0.25">
      <c r="A160" s="157"/>
    </row>
    <row r="161" spans="1:1" x14ac:dyDescent="0.25">
      <c r="A161" s="157"/>
    </row>
    <row r="162" spans="1:1" x14ac:dyDescent="0.25">
      <c r="A162" s="157"/>
    </row>
    <row r="163" spans="1:1" x14ac:dyDescent="0.25">
      <c r="A163" s="157"/>
    </row>
    <row r="164" spans="1:1" x14ac:dyDescent="0.25">
      <c r="A164" s="157"/>
    </row>
    <row r="165" spans="1:1" x14ac:dyDescent="0.25">
      <c r="A165" s="157"/>
    </row>
    <row r="166" spans="1:1" x14ac:dyDescent="0.25">
      <c r="A166" s="157"/>
    </row>
    <row r="167" spans="1:1" x14ac:dyDescent="0.25">
      <c r="A167" s="157"/>
    </row>
    <row r="168" spans="1:1" x14ac:dyDescent="0.25">
      <c r="A168" s="157"/>
    </row>
    <row r="169" spans="1:1" x14ac:dyDescent="0.25">
      <c r="A169" s="157"/>
    </row>
    <row r="170" spans="1:1" x14ac:dyDescent="0.25">
      <c r="A170" s="157"/>
    </row>
    <row r="171" spans="1:1" x14ac:dyDescent="0.25">
      <c r="A171" s="157"/>
    </row>
    <row r="172" spans="1:1" x14ac:dyDescent="0.25">
      <c r="A172" s="157"/>
    </row>
    <row r="173" spans="1:1" x14ac:dyDescent="0.25">
      <c r="A173" s="157"/>
    </row>
    <row r="174" spans="1:1" x14ac:dyDescent="0.25">
      <c r="A174" s="157"/>
    </row>
    <row r="175" spans="1:1" x14ac:dyDescent="0.25">
      <c r="A175" s="157"/>
    </row>
    <row r="176" spans="1:1" x14ac:dyDescent="0.25">
      <c r="A176" s="157"/>
    </row>
    <row r="177" spans="1:1" x14ac:dyDescent="0.25">
      <c r="A177" s="157"/>
    </row>
    <row r="178" spans="1:1" x14ac:dyDescent="0.25">
      <c r="A178" s="157"/>
    </row>
    <row r="179" spans="1:1" x14ac:dyDescent="0.25">
      <c r="A179" s="157"/>
    </row>
    <row r="180" spans="1:1" x14ac:dyDescent="0.25">
      <c r="A180" s="157"/>
    </row>
    <row r="181" spans="1:1" x14ac:dyDescent="0.25">
      <c r="A181" s="157"/>
    </row>
    <row r="182" spans="1:1" x14ac:dyDescent="0.25">
      <c r="A182" s="157"/>
    </row>
    <row r="183" spans="1:1" x14ac:dyDescent="0.25">
      <c r="A183" s="157"/>
    </row>
    <row r="184" spans="1:1" x14ac:dyDescent="0.25">
      <c r="A184" s="157"/>
    </row>
    <row r="185" spans="1:1" x14ac:dyDescent="0.25">
      <c r="A185" s="157"/>
    </row>
    <row r="186" spans="1:1" x14ac:dyDescent="0.25">
      <c r="A186" s="157"/>
    </row>
    <row r="187" spans="1:1" x14ac:dyDescent="0.25">
      <c r="A187" s="157"/>
    </row>
    <row r="188" spans="1:1" x14ac:dyDescent="0.25">
      <c r="A188" s="157"/>
    </row>
    <row r="189" spans="1:1" x14ac:dyDescent="0.25">
      <c r="A189" s="157"/>
    </row>
    <row r="190" spans="1:1" x14ac:dyDescent="0.25">
      <c r="A190" s="157"/>
    </row>
    <row r="191" spans="1:1" x14ac:dyDescent="0.25">
      <c r="A191" s="157"/>
    </row>
    <row r="192" spans="1:1" x14ac:dyDescent="0.25">
      <c r="A192" s="157"/>
    </row>
    <row r="193" spans="1:1" x14ac:dyDescent="0.25">
      <c r="A193" s="157"/>
    </row>
    <row r="194" spans="1:1" x14ac:dyDescent="0.25">
      <c r="A194" s="157"/>
    </row>
    <row r="195" spans="1:1" x14ac:dyDescent="0.25">
      <c r="A195" s="157"/>
    </row>
    <row r="196" spans="1:1" x14ac:dyDescent="0.25">
      <c r="A196" s="157"/>
    </row>
    <row r="197" spans="1:1" x14ac:dyDescent="0.25">
      <c r="A197" s="157"/>
    </row>
    <row r="198" spans="1:1" x14ac:dyDescent="0.25">
      <c r="A198" s="157"/>
    </row>
    <row r="199" spans="1:1" x14ac:dyDescent="0.25">
      <c r="A199" s="157"/>
    </row>
    <row r="200" spans="1:1" x14ac:dyDescent="0.25">
      <c r="A200" s="157"/>
    </row>
    <row r="201" spans="1:1" x14ac:dyDescent="0.25">
      <c r="A201" s="157"/>
    </row>
    <row r="202" spans="1:1" x14ac:dyDescent="0.25">
      <c r="A202" s="157"/>
    </row>
    <row r="203" spans="1:1" x14ac:dyDescent="0.25">
      <c r="A203" s="157"/>
    </row>
    <row r="204" spans="1:1" x14ac:dyDescent="0.25">
      <c r="A204" s="157"/>
    </row>
    <row r="205" spans="1:1" x14ac:dyDescent="0.25">
      <c r="A205" s="157"/>
    </row>
    <row r="206" spans="1:1" x14ac:dyDescent="0.25">
      <c r="A206" s="157"/>
    </row>
    <row r="207" spans="1:1" x14ac:dyDescent="0.25">
      <c r="A207" s="157"/>
    </row>
    <row r="208" spans="1:1" x14ac:dyDescent="0.25">
      <c r="A208" s="157"/>
    </row>
    <row r="209" spans="1:1" x14ac:dyDescent="0.25">
      <c r="A209" s="157"/>
    </row>
    <row r="210" spans="1:1" x14ac:dyDescent="0.25">
      <c r="A210" s="157"/>
    </row>
    <row r="211" spans="1:1" x14ac:dyDescent="0.25">
      <c r="A211" s="157"/>
    </row>
    <row r="212" spans="1:1" x14ac:dyDescent="0.25">
      <c r="A212" s="157"/>
    </row>
    <row r="213" spans="1:1" x14ac:dyDescent="0.25">
      <c r="A213" s="157"/>
    </row>
    <row r="214" spans="1:1" x14ac:dyDescent="0.25">
      <c r="A214" s="157"/>
    </row>
    <row r="215" spans="1:1" x14ac:dyDescent="0.25">
      <c r="A215" s="157"/>
    </row>
    <row r="216" spans="1:1" x14ac:dyDescent="0.25">
      <c r="A216" s="157"/>
    </row>
    <row r="217" spans="1:1" x14ac:dyDescent="0.25">
      <c r="A217" s="157"/>
    </row>
    <row r="218" spans="1:1" x14ac:dyDescent="0.25">
      <c r="A218" s="157"/>
    </row>
    <row r="219" spans="1:1" x14ac:dyDescent="0.25">
      <c r="A219" s="157"/>
    </row>
    <row r="220" spans="1:1" x14ac:dyDescent="0.25">
      <c r="A220" s="157"/>
    </row>
    <row r="221" spans="1:1" x14ac:dyDescent="0.25">
      <c r="A221" s="157"/>
    </row>
    <row r="222" spans="1:1" x14ac:dyDescent="0.25">
      <c r="A222" s="157"/>
    </row>
    <row r="223" spans="1:1" x14ac:dyDescent="0.25">
      <c r="A223" s="157"/>
    </row>
    <row r="224" spans="1:1" x14ac:dyDescent="0.25">
      <c r="A224" s="157"/>
    </row>
    <row r="225" spans="1:1" x14ac:dyDescent="0.25">
      <c r="A225" s="157"/>
    </row>
    <row r="226" spans="1:1" x14ac:dyDescent="0.25">
      <c r="A226" s="157"/>
    </row>
    <row r="227" spans="1:1" x14ac:dyDescent="0.25">
      <c r="A227" s="157"/>
    </row>
    <row r="228" spans="1:1" x14ac:dyDescent="0.25">
      <c r="A228" s="157"/>
    </row>
    <row r="229" spans="1:1" x14ac:dyDescent="0.25">
      <c r="A229" s="157"/>
    </row>
    <row r="230" spans="1:1" x14ac:dyDescent="0.25">
      <c r="A230" s="157"/>
    </row>
    <row r="231" spans="1:1" x14ac:dyDescent="0.25">
      <c r="A231" s="157"/>
    </row>
    <row r="232" spans="1:1" x14ac:dyDescent="0.25">
      <c r="A232" s="157"/>
    </row>
    <row r="233" spans="1:1" x14ac:dyDescent="0.25">
      <c r="A233" s="157"/>
    </row>
    <row r="234" spans="1:1" x14ac:dyDescent="0.25">
      <c r="A234" s="157"/>
    </row>
    <row r="235" spans="1:1" x14ac:dyDescent="0.25">
      <c r="A235" s="157"/>
    </row>
    <row r="236" spans="1:1" x14ac:dyDescent="0.25">
      <c r="A236" s="157"/>
    </row>
    <row r="237" spans="1:1" x14ac:dyDescent="0.25">
      <c r="A237" s="157"/>
    </row>
    <row r="238" spans="1:1" x14ac:dyDescent="0.25">
      <c r="A238" s="157"/>
    </row>
    <row r="239" spans="1:1" x14ac:dyDescent="0.25">
      <c r="A239" s="157"/>
    </row>
    <row r="240" spans="1:1" x14ac:dyDescent="0.25">
      <c r="A240" s="157"/>
    </row>
    <row r="241" spans="1:1" x14ac:dyDescent="0.25">
      <c r="A241" s="157"/>
    </row>
    <row r="242" spans="1:1" x14ac:dyDescent="0.25">
      <c r="A242" s="157"/>
    </row>
    <row r="243" spans="1:1" x14ac:dyDescent="0.25">
      <c r="A243" s="157"/>
    </row>
    <row r="244" spans="1:1" x14ac:dyDescent="0.25">
      <c r="A244" s="157"/>
    </row>
    <row r="245" spans="1:1" x14ac:dyDescent="0.25">
      <c r="A245" s="157"/>
    </row>
    <row r="246" spans="1:1" x14ac:dyDescent="0.25">
      <c r="A246" s="157"/>
    </row>
    <row r="247" spans="1:1" x14ac:dyDescent="0.25">
      <c r="A247" s="157"/>
    </row>
    <row r="248" spans="1:1" x14ac:dyDescent="0.25">
      <c r="A248" s="157"/>
    </row>
    <row r="249" spans="1:1" x14ac:dyDescent="0.25">
      <c r="A249" s="157"/>
    </row>
    <row r="250" spans="1:1" x14ac:dyDescent="0.25">
      <c r="A250" s="157"/>
    </row>
    <row r="251" spans="1:1" x14ac:dyDescent="0.25">
      <c r="A251" s="157"/>
    </row>
    <row r="252" spans="1:1" x14ac:dyDescent="0.25">
      <c r="A252" s="157"/>
    </row>
    <row r="253" spans="1:1" x14ac:dyDescent="0.25">
      <c r="A253" s="157"/>
    </row>
    <row r="254" spans="1:1" x14ac:dyDescent="0.25">
      <c r="A254" s="157"/>
    </row>
    <row r="255" spans="1:1" x14ac:dyDescent="0.25">
      <c r="A255" s="157"/>
    </row>
    <row r="256" spans="1:1" x14ac:dyDescent="0.25">
      <c r="A256" s="157"/>
    </row>
    <row r="257" spans="1:1" x14ac:dyDescent="0.25">
      <c r="A257" s="157"/>
    </row>
  </sheetData>
  <sheetProtection selectLockedCells="1" selectUnlockedCells="1"/>
  <mergeCells count="58">
    <mergeCell ref="C120:E120"/>
    <mergeCell ref="F120:J120"/>
    <mergeCell ref="C121:E121"/>
    <mergeCell ref="C119:E119"/>
    <mergeCell ref="F121:J121"/>
    <mergeCell ref="F119:J119"/>
    <mergeCell ref="A11:B11"/>
    <mergeCell ref="G11:J11"/>
    <mergeCell ref="G13:J13"/>
    <mergeCell ref="G14:J14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10:J10"/>
    <mergeCell ref="G9:J9"/>
    <mergeCell ref="A112:J112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F36:F37"/>
    <mergeCell ref="A33:J33"/>
    <mergeCell ref="A31:J31"/>
    <mergeCell ref="A32:I32"/>
    <mergeCell ref="B23:G23"/>
    <mergeCell ref="H19:I19"/>
    <mergeCell ref="B20:G20"/>
    <mergeCell ref="H20:I20"/>
    <mergeCell ref="B21:G21"/>
    <mergeCell ref="H21:I21"/>
    <mergeCell ref="B22:G22"/>
    <mergeCell ref="H22:I22"/>
    <mergeCell ref="H23:I23"/>
    <mergeCell ref="B24:G24"/>
    <mergeCell ref="H24:I24"/>
    <mergeCell ref="B26:I26"/>
    <mergeCell ref="B28:I28"/>
    <mergeCell ref="A34:J34"/>
    <mergeCell ref="A80:J80"/>
    <mergeCell ref="A91:J91"/>
    <mergeCell ref="A36:A37"/>
    <mergeCell ref="B36:B37"/>
    <mergeCell ref="C36:C37"/>
    <mergeCell ref="D36:D37"/>
    <mergeCell ref="E36:E37"/>
    <mergeCell ref="G36:J36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2023-12-07T13:00:52Z</cp:lastPrinted>
  <dcterms:created xsi:type="dcterms:W3CDTF">2022-01-19T09:48:20Z</dcterms:created>
  <dcterms:modified xsi:type="dcterms:W3CDTF">2023-12-21T13:13:52Z</dcterms:modified>
</cp:coreProperties>
</file>